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8FEB04E-E5DA-4C3D-A84A-ADEF29F011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EMIUM FOREX" sheetId="7" r:id="rId1"/>
    <sheet name="PREMIUM COMEX" sheetId="4" r:id="rId2"/>
    <sheet name="PREMIUM CRUDE OIL" sheetId="5" r:id="rId3"/>
    <sheet name="PREMIUM INDEX" sheetId="6" r:id="rId4"/>
  </sheets>
  <definedNames>
    <definedName name="_xlnm._FilterDatabase" localSheetId="3" hidden="1">'PREMIUM INDEX'!$A$77:$J$88</definedName>
  </definedNames>
  <calcPr calcId="191029"/>
</workbook>
</file>

<file path=xl/calcChain.xml><?xml version="1.0" encoding="utf-8"?>
<calcChain xmlns="http://schemas.openxmlformats.org/spreadsheetml/2006/main">
  <c r="I13" i="4" l="1"/>
  <c r="H13" i="4"/>
  <c r="J13" i="4" s="1"/>
  <c r="I12" i="4"/>
  <c r="H12" i="4"/>
  <c r="I11" i="4"/>
  <c r="H11" i="4"/>
  <c r="I10" i="4"/>
  <c r="H10" i="4"/>
  <c r="J10" i="4" s="1"/>
  <c r="I9" i="4"/>
  <c r="H9" i="4"/>
  <c r="I8" i="4"/>
  <c r="H8" i="4"/>
  <c r="J8" i="4" s="1"/>
  <c r="I7" i="4"/>
  <c r="H7" i="4"/>
  <c r="J7" i="4" s="1"/>
  <c r="I6" i="4"/>
  <c r="J6" i="4" s="1"/>
  <c r="H6" i="4"/>
  <c r="I8" i="6"/>
  <c r="H8" i="6"/>
  <c r="J8" i="6" s="1"/>
  <c r="J7" i="6"/>
  <c r="I7" i="6"/>
  <c r="H7" i="6"/>
  <c r="I17" i="4"/>
  <c r="H17" i="4"/>
  <c r="J17" i="4" s="1"/>
  <c r="I16" i="4"/>
  <c r="H16" i="4"/>
  <c r="I15" i="4"/>
  <c r="H15" i="4"/>
  <c r="J15" i="4" s="1"/>
  <c r="H9" i="6"/>
  <c r="I9" i="6"/>
  <c r="J9" i="6"/>
  <c r="I11" i="6"/>
  <c r="H11" i="6"/>
  <c r="I32" i="4"/>
  <c r="H32" i="4"/>
  <c r="I30" i="4"/>
  <c r="H30" i="4"/>
  <c r="I29" i="4"/>
  <c r="H29" i="4"/>
  <c r="J29" i="4" s="1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2" i="6"/>
  <c r="H12" i="6"/>
  <c r="I33" i="4"/>
  <c r="H33" i="4"/>
  <c r="I15" i="6"/>
  <c r="H15" i="6"/>
  <c r="I36" i="4"/>
  <c r="H36" i="4"/>
  <c r="I35" i="4"/>
  <c r="H35" i="4"/>
  <c r="I34" i="4"/>
  <c r="H34" i="4"/>
  <c r="I42" i="4"/>
  <c r="H42" i="4"/>
  <c r="I40" i="4"/>
  <c r="H40" i="4"/>
  <c r="I39" i="4"/>
  <c r="H39" i="4"/>
  <c r="I38" i="4"/>
  <c r="H38" i="4"/>
  <c r="I37" i="4"/>
  <c r="H37" i="4"/>
  <c r="J11" i="4" l="1"/>
  <c r="J11" i="6"/>
  <c r="J9" i="4"/>
  <c r="J12" i="4"/>
  <c r="J16" i="4"/>
  <c r="J21" i="4"/>
  <c r="J20" i="4"/>
  <c r="J39" i="4"/>
  <c r="J35" i="4"/>
  <c r="J15" i="6"/>
  <c r="J38" i="4"/>
  <c r="J34" i="4"/>
  <c r="J36" i="4"/>
  <c r="J33" i="4"/>
  <c r="J19" i="4"/>
  <c r="J25" i="4"/>
  <c r="J22" i="4"/>
  <c r="J24" i="4"/>
  <c r="J28" i="4"/>
  <c r="J37" i="4"/>
  <c r="J40" i="4"/>
  <c r="J18" i="4"/>
  <c r="J23" i="4"/>
  <c r="J26" i="4"/>
  <c r="J32" i="4"/>
  <c r="J12" i="6"/>
  <c r="J42" i="4"/>
  <c r="J27" i="4"/>
  <c r="J30" i="4"/>
  <c r="I18" i="6"/>
  <c r="H18" i="6"/>
  <c r="I17" i="6"/>
  <c r="H17" i="6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20" i="6"/>
  <c r="H20" i="6"/>
  <c r="I61" i="4"/>
  <c r="H61" i="4"/>
  <c r="I60" i="4"/>
  <c r="H60" i="4"/>
  <c r="I59" i="4"/>
  <c r="H59" i="4"/>
  <c r="I58" i="4"/>
  <c r="H58" i="4"/>
  <c r="H21" i="6"/>
  <c r="I21" i="6"/>
  <c r="I24" i="6"/>
  <c r="H24" i="6"/>
  <c r="I23" i="6"/>
  <c r="H23" i="6"/>
  <c r="I65" i="4"/>
  <c r="H65" i="4"/>
  <c r="I64" i="4"/>
  <c r="H64" i="4"/>
  <c r="I63" i="4"/>
  <c r="H63" i="4"/>
  <c r="I62" i="4"/>
  <c r="H62" i="4"/>
  <c r="I35" i="6"/>
  <c r="H35" i="6"/>
  <c r="I34" i="6"/>
  <c r="H34" i="6"/>
  <c r="I33" i="6"/>
  <c r="H33" i="6"/>
  <c r="I32" i="6"/>
  <c r="H32" i="6"/>
  <c r="I30" i="6"/>
  <c r="H30" i="6"/>
  <c r="I29" i="6"/>
  <c r="H29" i="6"/>
  <c r="I28" i="6"/>
  <c r="H28" i="6"/>
  <c r="I27" i="6"/>
  <c r="H27" i="6"/>
  <c r="I26" i="6"/>
  <c r="H26" i="6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37" i="6"/>
  <c r="H37" i="6"/>
  <c r="I89" i="4"/>
  <c r="H89" i="4"/>
  <c r="I88" i="4"/>
  <c r="H88" i="4"/>
  <c r="I87" i="4"/>
  <c r="H87" i="4"/>
  <c r="I86" i="4"/>
  <c r="H86" i="4"/>
  <c r="I85" i="4"/>
  <c r="H85" i="4"/>
  <c r="I84" i="4"/>
  <c r="H84" i="4"/>
  <c r="I38" i="6"/>
  <c r="H38" i="6"/>
  <c r="I95" i="4"/>
  <c r="H95" i="4"/>
  <c r="I93" i="4"/>
  <c r="H93" i="4"/>
  <c r="I92" i="4"/>
  <c r="H92" i="4"/>
  <c r="I91" i="4"/>
  <c r="H91" i="4"/>
  <c r="I90" i="4"/>
  <c r="H90" i="4"/>
  <c r="H40" i="6"/>
  <c r="I40" i="6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H43" i="6"/>
  <c r="I43" i="6"/>
  <c r="I44" i="6"/>
  <c r="H44" i="6"/>
  <c r="I45" i="6"/>
  <c r="H45" i="6"/>
  <c r="I47" i="6"/>
  <c r="H47" i="6"/>
  <c r="I46" i="6"/>
  <c r="H46" i="6"/>
  <c r="I49" i="6"/>
  <c r="H49" i="6"/>
  <c r="I50" i="6"/>
  <c r="H50" i="6"/>
  <c r="I51" i="6"/>
  <c r="H51" i="6"/>
  <c r="I52" i="6"/>
  <c r="H52" i="6"/>
  <c r="I53" i="6"/>
  <c r="H53" i="6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32" i="4"/>
  <c r="H132" i="4"/>
  <c r="I131" i="4"/>
  <c r="H131" i="4"/>
  <c r="I130" i="4"/>
  <c r="H130" i="4"/>
  <c r="I129" i="4"/>
  <c r="H129" i="4"/>
  <c r="I128" i="4"/>
  <c r="H128" i="4"/>
  <c r="I126" i="4"/>
  <c r="H126" i="4"/>
  <c r="I125" i="4"/>
  <c r="H125" i="4"/>
  <c r="I124" i="4"/>
  <c r="H124" i="4"/>
  <c r="I123" i="4"/>
  <c r="H123" i="4"/>
  <c r="J50" i="4" l="1"/>
  <c r="J18" i="6"/>
  <c r="J49" i="4"/>
  <c r="J46" i="4"/>
  <c r="J48" i="4"/>
  <c r="J51" i="4"/>
  <c r="J53" i="4"/>
  <c r="J43" i="4"/>
  <c r="J45" i="4"/>
  <c r="J54" i="4"/>
  <c r="J56" i="4"/>
  <c r="J100" i="4"/>
  <c r="J58" i="4"/>
  <c r="J60" i="4"/>
  <c r="J20" i="6"/>
  <c r="J44" i="4"/>
  <c r="J47" i="4"/>
  <c r="J52" i="4"/>
  <c r="J55" i="4"/>
  <c r="J17" i="6"/>
  <c r="J21" i="6"/>
  <c r="J59" i="4"/>
  <c r="J33" i="6"/>
  <c r="J24" i="6"/>
  <c r="J38" i="6"/>
  <c r="J32" i="6"/>
  <c r="J61" i="4"/>
  <c r="J77" i="4"/>
  <c r="J23" i="6"/>
  <c r="J80" i="4"/>
  <c r="J91" i="4"/>
  <c r="J93" i="4"/>
  <c r="J99" i="4"/>
  <c r="J92" i="4"/>
  <c r="J86" i="4"/>
  <c r="J85" i="4"/>
  <c r="J65" i="4"/>
  <c r="J104" i="4"/>
  <c r="J90" i="4"/>
  <c r="J68" i="4"/>
  <c r="J81" i="4"/>
  <c r="J83" i="4"/>
  <c r="J27" i="6"/>
  <c r="J103" i="4"/>
  <c r="J71" i="4"/>
  <c r="J76" i="4"/>
  <c r="J28" i="6"/>
  <c r="J30" i="6"/>
  <c r="J34" i="6"/>
  <c r="J67" i="4"/>
  <c r="J72" i="4"/>
  <c r="J62" i="4"/>
  <c r="J63" i="4"/>
  <c r="J37" i="6"/>
  <c r="J70" i="4"/>
  <c r="J95" i="4"/>
  <c r="J87" i="4"/>
  <c r="J89" i="4"/>
  <c r="J66" i="4"/>
  <c r="J69" i="4"/>
  <c r="J74" i="4"/>
  <c r="J78" i="4"/>
  <c r="J64" i="4"/>
  <c r="J88" i="4"/>
  <c r="J73" i="4"/>
  <c r="J79" i="4"/>
  <c r="J96" i="4"/>
  <c r="J84" i="4"/>
  <c r="J82" i="4"/>
  <c r="J26" i="6"/>
  <c r="J29" i="6"/>
  <c r="J35" i="6"/>
  <c r="J40" i="6"/>
  <c r="J97" i="4"/>
  <c r="J98" i="4"/>
  <c r="J101" i="4"/>
  <c r="J106" i="4"/>
  <c r="J102" i="4"/>
  <c r="J105" i="4"/>
  <c r="J43" i="6"/>
  <c r="J45" i="6"/>
  <c r="J44" i="6"/>
  <c r="J47" i="6"/>
  <c r="J46" i="6"/>
  <c r="J49" i="6"/>
  <c r="J50" i="6"/>
  <c r="J51" i="6"/>
  <c r="J111" i="4"/>
  <c r="J107" i="4"/>
  <c r="J110" i="4"/>
  <c r="J52" i="6"/>
  <c r="J116" i="4"/>
  <c r="J115" i="4"/>
  <c r="J118" i="4"/>
  <c r="J121" i="4"/>
  <c r="J53" i="6"/>
  <c r="J108" i="4"/>
  <c r="J125" i="4"/>
  <c r="J112" i="4"/>
  <c r="J114" i="4"/>
  <c r="J130" i="4"/>
  <c r="J132" i="4"/>
  <c r="J117" i="4"/>
  <c r="J120" i="4"/>
  <c r="J122" i="4"/>
  <c r="J126" i="4"/>
  <c r="J109" i="4"/>
  <c r="J119" i="4"/>
  <c r="J124" i="4"/>
  <c r="J128" i="4"/>
  <c r="J131" i="4"/>
  <c r="J123" i="4"/>
  <c r="J129" i="4"/>
  <c r="I62" i="6"/>
  <c r="H62" i="6"/>
  <c r="I61" i="6"/>
  <c r="H61" i="6"/>
  <c r="I58" i="6"/>
  <c r="H58" i="6"/>
  <c r="I57" i="6"/>
  <c r="H57" i="6"/>
  <c r="I55" i="6"/>
  <c r="H55" i="6"/>
  <c r="J58" i="6" l="1"/>
  <c r="J61" i="6"/>
  <c r="J55" i="6"/>
  <c r="J62" i="6"/>
  <c r="J57" i="6"/>
  <c r="H64" i="6"/>
  <c r="I64" i="6"/>
  <c r="I66" i="6"/>
  <c r="H66" i="6"/>
  <c r="I68" i="6"/>
  <c r="H68" i="6"/>
  <c r="I67" i="6"/>
  <c r="H67" i="6"/>
  <c r="I137" i="4"/>
  <c r="H137" i="4"/>
  <c r="I136" i="4"/>
  <c r="H136" i="4"/>
  <c r="I135" i="4"/>
  <c r="H135" i="4"/>
  <c r="I134" i="4"/>
  <c r="H134" i="4"/>
  <c r="I133" i="4"/>
  <c r="H133" i="4"/>
  <c r="I143" i="4"/>
  <c r="H143" i="4"/>
  <c r="I73" i="6"/>
  <c r="H73" i="6"/>
  <c r="I71" i="6"/>
  <c r="H71" i="6"/>
  <c r="H69" i="6"/>
  <c r="I69" i="6"/>
  <c r="I141" i="4"/>
  <c r="H141" i="4"/>
  <c r="I140" i="4"/>
  <c r="H140" i="4"/>
  <c r="I139" i="4"/>
  <c r="H139" i="4"/>
  <c r="I138" i="4"/>
  <c r="H138" i="4"/>
  <c r="I144" i="4"/>
  <c r="H144" i="4"/>
  <c r="I85" i="6"/>
  <c r="H85" i="6"/>
  <c r="I82" i="6"/>
  <c r="H82" i="6"/>
  <c r="I81" i="6"/>
  <c r="H81" i="6"/>
  <c r="I79" i="6"/>
  <c r="H79" i="6"/>
  <c r="I78" i="6"/>
  <c r="H78" i="6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58" i="4"/>
  <c r="H158" i="4"/>
  <c r="I157" i="4"/>
  <c r="H157" i="4"/>
  <c r="I156" i="4"/>
  <c r="H156" i="4"/>
  <c r="I155" i="4"/>
  <c r="H155" i="4"/>
  <c r="I154" i="4"/>
  <c r="H154" i="4"/>
  <c r="I90" i="6"/>
  <c r="H90" i="6"/>
  <c r="I93" i="6"/>
  <c r="H93" i="6"/>
  <c r="I92" i="6"/>
  <c r="H92" i="6"/>
  <c r="I94" i="6"/>
  <c r="H94" i="6"/>
  <c r="I163" i="4"/>
  <c r="H163" i="4"/>
  <c r="I162" i="4"/>
  <c r="H162" i="4"/>
  <c r="I161" i="4"/>
  <c r="H161" i="4"/>
  <c r="I160" i="4"/>
  <c r="H160" i="4"/>
  <c r="H96" i="6"/>
  <c r="I96" i="6"/>
  <c r="I101" i="6"/>
  <c r="H101" i="6"/>
  <c r="I104" i="6"/>
  <c r="H104" i="6"/>
  <c r="I173" i="4"/>
  <c r="H173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07" i="6"/>
  <c r="H107" i="6"/>
  <c r="I108" i="6"/>
  <c r="H108" i="6"/>
  <c r="I178" i="4"/>
  <c r="H178" i="4"/>
  <c r="I177" i="4"/>
  <c r="H177" i="4"/>
  <c r="I176" i="4"/>
  <c r="H176" i="4"/>
  <c r="I175" i="4"/>
  <c r="H175" i="4"/>
  <c r="I174" i="4"/>
  <c r="H174" i="4"/>
  <c r="I109" i="6"/>
  <c r="H109" i="6"/>
  <c r="I180" i="4"/>
  <c r="H180" i="4"/>
  <c r="I179" i="4"/>
  <c r="H179" i="4"/>
  <c r="H111" i="6"/>
  <c r="I111" i="6"/>
  <c r="H113" i="6"/>
  <c r="I113" i="6"/>
  <c r="I115" i="6"/>
  <c r="H115" i="6"/>
  <c r="I114" i="6"/>
  <c r="H114" i="6"/>
  <c r="I116" i="6"/>
  <c r="H116" i="6"/>
  <c r="I117" i="6"/>
  <c r="H117" i="6"/>
  <c r="I118" i="6"/>
  <c r="H118" i="6"/>
  <c r="I189" i="4"/>
  <c r="H189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H120" i="6"/>
  <c r="I120" i="6"/>
  <c r="H121" i="6"/>
  <c r="I121" i="6"/>
  <c r="H122" i="6"/>
  <c r="I122" i="6"/>
  <c r="H123" i="6"/>
  <c r="I123" i="6"/>
  <c r="I125" i="6"/>
  <c r="H125" i="6"/>
  <c r="I124" i="6"/>
  <c r="H124" i="6"/>
  <c r="I193" i="4"/>
  <c r="H193" i="4"/>
  <c r="I191" i="4"/>
  <c r="H191" i="4"/>
  <c r="I190" i="4"/>
  <c r="H190" i="4"/>
  <c r="I156" i="6"/>
  <c r="H156" i="6"/>
  <c r="I155" i="6"/>
  <c r="H155" i="6"/>
  <c r="I153" i="6"/>
  <c r="H153" i="6"/>
  <c r="I151" i="6"/>
  <c r="H151" i="6"/>
  <c r="I150" i="6"/>
  <c r="H150" i="6"/>
  <c r="I148" i="6"/>
  <c r="H148" i="6"/>
  <c r="I146" i="6"/>
  <c r="H146" i="6"/>
  <c r="I145" i="6"/>
  <c r="H145" i="6"/>
  <c r="I143" i="6"/>
  <c r="H143" i="6"/>
  <c r="I133" i="6"/>
  <c r="H133" i="6"/>
  <c r="I131" i="6"/>
  <c r="H131" i="6"/>
  <c r="I130" i="6"/>
  <c r="H130" i="6"/>
  <c r="I128" i="6"/>
  <c r="H128" i="6"/>
  <c r="J64" i="6" l="1"/>
  <c r="J66" i="6"/>
  <c r="J136" i="4"/>
  <c r="J73" i="6"/>
  <c r="J137" i="4"/>
  <c r="J68" i="6"/>
  <c r="J134" i="4"/>
  <c r="J67" i="6"/>
  <c r="J143" i="4"/>
  <c r="J133" i="4"/>
  <c r="J135" i="4"/>
  <c r="J71" i="6"/>
  <c r="J144" i="4"/>
  <c r="J69" i="6"/>
  <c r="J140" i="4"/>
  <c r="J138" i="4"/>
  <c r="J141" i="4"/>
  <c r="J139" i="4"/>
  <c r="J85" i="6"/>
  <c r="J148" i="4"/>
  <c r="J147" i="4"/>
  <c r="J153" i="4"/>
  <c r="J82" i="6"/>
  <c r="J150" i="4"/>
  <c r="J149" i="4"/>
  <c r="J78" i="6"/>
  <c r="J81" i="6"/>
  <c r="J156" i="4"/>
  <c r="J158" i="4"/>
  <c r="J146" i="4"/>
  <c r="J79" i="6"/>
  <c r="J152" i="4"/>
  <c r="J151" i="4"/>
  <c r="J145" i="4"/>
  <c r="J90" i="6"/>
  <c r="J155" i="4"/>
  <c r="J154" i="4"/>
  <c r="J157" i="4"/>
  <c r="J160" i="4"/>
  <c r="J162" i="4"/>
  <c r="J92" i="6"/>
  <c r="J96" i="6"/>
  <c r="J93" i="6"/>
  <c r="J94" i="6"/>
  <c r="J163" i="4"/>
  <c r="J161" i="4"/>
  <c r="J170" i="4"/>
  <c r="J101" i="6"/>
  <c r="J107" i="6"/>
  <c r="J169" i="4"/>
  <c r="J166" i="4"/>
  <c r="J168" i="4"/>
  <c r="J171" i="4"/>
  <c r="J104" i="6"/>
  <c r="J164" i="4"/>
  <c r="J173" i="4"/>
  <c r="J108" i="6"/>
  <c r="J165" i="4"/>
  <c r="J167" i="4"/>
  <c r="J113" i="6"/>
  <c r="J174" i="4"/>
  <c r="J178" i="4"/>
  <c r="J177" i="4"/>
  <c r="J176" i="4"/>
  <c r="J175" i="4"/>
  <c r="J179" i="4"/>
  <c r="J109" i="6"/>
  <c r="J114" i="6"/>
  <c r="J180" i="4"/>
  <c r="J111" i="6"/>
  <c r="J115" i="6"/>
  <c r="J118" i="6"/>
  <c r="J116" i="6"/>
  <c r="J184" i="4"/>
  <c r="J117" i="6"/>
  <c r="J121" i="6"/>
  <c r="J181" i="4"/>
  <c r="J183" i="4"/>
  <c r="J182" i="4"/>
  <c r="J186" i="4"/>
  <c r="J189" i="4"/>
  <c r="J122" i="6"/>
  <c r="J123" i="6"/>
  <c r="J120" i="6"/>
  <c r="J187" i="4"/>
  <c r="J125" i="6"/>
  <c r="J185" i="4"/>
  <c r="J190" i="4"/>
  <c r="J191" i="4"/>
  <c r="J124" i="6"/>
  <c r="J193" i="4"/>
  <c r="J150" i="6"/>
  <c r="J143" i="6"/>
  <c r="J145" i="6"/>
  <c r="J156" i="6"/>
  <c r="J151" i="6"/>
  <c r="J148" i="6"/>
  <c r="J130" i="6"/>
  <c r="J133" i="6"/>
  <c r="J153" i="6"/>
  <c r="J146" i="6"/>
  <c r="J155" i="6"/>
  <c r="J128" i="6"/>
  <c r="J131" i="6"/>
  <c r="I210" i="4" l="1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2" i="4"/>
  <c r="H192" i="4"/>
  <c r="I136" i="6"/>
  <c r="H136" i="6"/>
  <c r="I135" i="6"/>
  <c r="H135" i="6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137" i="6"/>
  <c r="H137" i="6"/>
  <c r="I138" i="6"/>
  <c r="H138" i="6"/>
  <c r="I222" i="4"/>
  <c r="H222" i="4"/>
  <c r="I221" i="4"/>
  <c r="H221" i="4"/>
  <c r="I220" i="4"/>
  <c r="H220" i="4"/>
  <c r="I139" i="6"/>
  <c r="H139" i="6"/>
  <c r="I225" i="4"/>
  <c r="H225" i="4"/>
  <c r="I224" i="4"/>
  <c r="H224" i="4"/>
  <c r="I223" i="4"/>
  <c r="H223" i="4"/>
  <c r="I140" i="6"/>
  <c r="H140" i="6"/>
  <c r="I141" i="6"/>
  <c r="H141" i="6"/>
  <c r="I142" i="6"/>
  <c r="H142" i="6"/>
  <c r="I158" i="6"/>
  <c r="H158" i="6"/>
  <c r="I159" i="6"/>
  <c r="H159" i="6"/>
  <c r="H238" i="4"/>
  <c r="I238" i="4"/>
  <c r="I236" i="4"/>
  <c r="H236" i="4"/>
  <c r="I235" i="4"/>
  <c r="H235" i="4"/>
  <c r="I234" i="4"/>
  <c r="H234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162" i="6"/>
  <c r="H162" i="6"/>
  <c r="H161" i="6"/>
  <c r="I161" i="6"/>
  <c r="I244" i="4"/>
  <c r="H244" i="4"/>
  <c r="I243" i="4"/>
  <c r="H243" i="4"/>
  <c r="I242" i="4"/>
  <c r="H242" i="4"/>
  <c r="I241" i="4"/>
  <c r="H241" i="4"/>
  <c r="I240" i="4"/>
  <c r="H240" i="4"/>
  <c r="I239" i="4"/>
  <c r="H239" i="4"/>
  <c r="I237" i="4"/>
  <c r="H237" i="4"/>
  <c r="I171" i="6"/>
  <c r="H171" i="6"/>
  <c r="I166" i="6"/>
  <c r="H166" i="6"/>
  <c r="I165" i="6"/>
  <c r="H165" i="6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J216" i="4" l="1"/>
  <c r="J196" i="4"/>
  <c r="J205" i="4"/>
  <c r="J209" i="4"/>
  <c r="J215" i="4"/>
  <c r="J199" i="4"/>
  <c r="J198" i="4"/>
  <c r="J202" i="4"/>
  <c r="J195" i="4"/>
  <c r="J208" i="4"/>
  <c r="J212" i="4"/>
  <c r="J136" i="6"/>
  <c r="J194" i="4"/>
  <c r="J197" i="4"/>
  <c r="J201" i="4"/>
  <c r="J203" i="4"/>
  <c r="J207" i="4"/>
  <c r="J210" i="4"/>
  <c r="J192" i="4"/>
  <c r="J200" i="4"/>
  <c r="J204" i="4"/>
  <c r="J206" i="4"/>
  <c r="J214" i="4"/>
  <c r="J217" i="4"/>
  <c r="J219" i="4"/>
  <c r="J137" i="6"/>
  <c r="J135" i="6"/>
  <c r="J213" i="4"/>
  <c r="J218" i="4"/>
  <c r="J221" i="4"/>
  <c r="J140" i="6"/>
  <c r="J138" i="6"/>
  <c r="J139" i="6"/>
  <c r="J220" i="4"/>
  <c r="J222" i="4"/>
  <c r="J223" i="4"/>
  <c r="J225" i="4"/>
  <c r="J224" i="4"/>
  <c r="J226" i="4"/>
  <c r="J235" i="4"/>
  <c r="J141" i="6"/>
  <c r="J142" i="6"/>
  <c r="J238" i="4"/>
  <c r="J228" i="4"/>
  <c r="J158" i="6"/>
  <c r="J237" i="4"/>
  <c r="J162" i="6"/>
  <c r="J231" i="4"/>
  <c r="J159" i="6"/>
  <c r="J229" i="4"/>
  <c r="J234" i="4"/>
  <c r="J236" i="4"/>
  <c r="J230" i="4"/>
  <c r="J232" i="4"/>
  <c r="J227" i="4"/>
  <c r="J239" i="4"/>
  <c r="J161" i="6"/>
  <c r="J165" i="6"/>
  <c r="J171" i="6"/>
  <c r="J241" i="4"/>
  <c r="J242" i="4"/>
  <c r="J244" i="4"/>
  <c r="J240" i="4"/>
  <c r="J243" i="4"/>
  <c r="J166" i="6"/>
  <c r="J247" i="4"/>
  <c r="J251" i="4"/>
  <c r="J245" i="4"/>
  <c r="J249" i="4"/>
  <c r="J248" i="4"/>
  <c r="J250" i="4"/>
  <c r="J252" i="4"/>
  <c r="J246" i="4"/>
  <c r="H175" i="6" l="1"/>
  <c r="I175" i="6"/>
  <c r="I172" i="6"/>
  <c r="H172" i="6"/>
  <c r="I174" i="6"/>
  <c r="H174" i="6"/>
  <c r="I173" i="6"/>
  <c r="H173" i="6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180" i="6"/>
  <c r="H180" i="6"/>
  <c r="I179" i="6"/>
  <c r="H179" i="6"/>
  <c r="I178" i="6"/>
  <c r="H178" i="6"/>
  <c r="I177" i="6"/>
  <c r="H177" i="6"/>
  <c r="I176" i="6"/>
  <c r="H176" i="6"/>
  <c r="I267" i="4"/>
  <c r="H267" i="4"/>
  <c r="I266" i="4"/>
  <c r="H266" i="4"/>
  <c r="I265" i="4"/>
  <c r="H265" i="4"/>
  <c r="I264" i="4"/>
  <c r="H264" i="4"/>
  <c r="I263" i="4"/>
  <c r="H263" i="4"/>
  <c r="I262" i="4"/>
  <c r="H262" i="4"/>
  <c r="I182" i="6"/>
  <c r="H182" i="6"/>
  <c r="I184" i="6"/>
  <c r="H184" i="6"/>
  <c r="I183" i="6"/>
  <c r="H183" i="6"/>
  <c r="I185" i="6"/>
  <c r="H185" i="6"/>
  <c r="I186" i="6"/>
  <c r="H186" i="6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187" i="6"/>
  <c r="H187" i="6"/>
  <c r="I188" i="6"/>
  <c r="H188" i="6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H192" i="6"/>
  <c r="H193" i="6"/>
  <c r="J193" i="6" s="1"/>
  <c r="I191" i="6"/>
  <c r="H191" i="6"/>
  <c r="I190" i="6"/>
  <c r="H190" i="6"/>
  <c r="I289" i="4"/>
  <c r="H289" i="4"/>
  <c r="I288" i="4"/>
  <c r="H288" i="4"/>
  <c r="I287" i="4"/>
  <c r="H287" i="4"/>
  <c r="I286" i="4"/>
  <c r="H286" i="4"/>
  <c r="I285" i="4"/>
  <c r="H285" i="4"/>
  <c r="K122" i="5"/>
  <c r="K121" i="5"/>
  <c r="J175" i="6" l="1"/>
  <c r="J257" i="4"/>
  <c r="J172" i="6"/>
  <c r="J256" i="4"/>
  <c r="J177" i="6"/>
  <c r="J253" i="4"/>
  <c r="J178" i="6"/>
  <c r="J174" i="6"/>
  <c r="J254" i="4"/>
  <c r="J260" i="4"/>
  <c r="J173" i="6"/>
  <c r="J262" i="4"/>
  <c r="J266" i="4"/>
  <c r="J179" i="6"/>
  <c r="J182" i="6"/>
  <c r="J263" i="4"/>
  <c r="J265" i="4"/>
  <c r="J267" i="4"/>
  <c r="J180" i="6"/>
  <c r="J255" i="4"/>
  <c r="J259" i="4"/>
  <c r="J176" i="6"/>
  <c r="J258" i="4"/>
  <c r="J264" i="4"/>
  <c r="J261" i="4"/>
  <c r="J276" i="4"/>
  <c r="J271" i="4"/>
  <c r="J183" i="6"/>
  <c r="J184" i="6"/>
  <c r="J270" i="4"/>
  <c r="J185" i="6"/>
  <c r="J279" i="4"/>
  <c r="J273" i="4"/>
  <c r="J269" i="4"/>
  <c r="J272" i="4"/>
  <c r="J186" i="6"/>
  <c r="J280" i="4"/>
  <c r="J275" i="4"/>
  <c r="J274" i="4"/>
  <c r="J187" i="6"/>
  <c r="J283" i="4"/>
  <c r="J282" i="4"/>
  <c r="J188" i="6"/>
  <c r="J285" i="4"/>
  <c r="J277" i="4"/>
  <c r="J284" i="4"/>
  <c r="J278" i="4"/>
  <c r="J281" i="4"/>
  <c r="J287" i="4"/>
  <c r="J289" i="4"/>
  <c r="J191" i="6"/>
  <c r="J190" i="6"/>
  <c r="J286" i="4"/>
  <c r="J288" i="4"/>
  <c r="I189" i="6"/>
  <c r="H189" i="6"/>
  <c r="J189" i="6" l="1"/>
  <c r="I291" i="4"/>
  <c r="H291" i="4"/>
  <c r="I290" i="4"/>
  <c r="H290" i="4"/>
  <c r="I295" i="4"/>
  <c r="H295" i="4"/>
  <c r="I294" i="4"/>
  <c r="H294" i="4"/>
  <c r="I293" i="4"/>
  <c r="H293" i="4"/>
  <c r="I292" i="4"/>
  <c r="H292" i="4"/>
  <c r="I197" i="6"/>
  <c r="H197" i="6"/>
  <c r="I196" i="6"/>
  <c r="H196" i="6"/>
  <c r="I195" i="6"/>
  <c r="H195" i="6"/>
  <c r="K123" i="5"/>
  <c r="H201" i="6"/>
  <c r="I201" i="6"/>
  <c r="H200" i="6"/>
  <c r="I200" i="6"/>
  <c r="I199" i="6"/>
  <c r="H199" i="6"/>
  <c r="I301" i="4"/>
  <c r="H301" i="4"/>
  <c r="I300" i="4"/>
  <c r="H300" i="4"/>
  <c r="I299" i="4"/>
  <c r="H299" i="4"/>
  <c r="I298" i="4"/>
  <c r="H298" i="4"/>
  <c r="I297" i="4"/>
  <c r="H297" i="4"/>
  <c r="I296" i="4"/>
  <c r="H296" i="4"/>
  <c r="K125" i="5"/>
  <c r="K124" i="5"/>
  <c r="K127" i="5"/>
  <c r="G248" i="6"/>
  <c r="G206" i="5"/>
  <c r="I206" i="5" s="1"/>
  <c r="K206" i="5" s="1"/>
  <c r="G205" i="5"/>
  <c r="I205" i="5" s="1"/>
  <c r="K205" i="5" s="1"/>
  <c r="G204" i="5"/>
  <c r="I204" i="5" s="1"/>
  <c r="K204" i="5" s="1"/>
  <c r="G203" i="5"/>
  <c r="I203" i="5" s="1"/>
  <c r="K203" i="5" s="1"/>
  <c r="G202" i="5"/>
  <c r="I202" i="5" s="1"/>
  <c r="K202" i="5" s="1"/>
  <c r="G201" i="5"/>
  <c r="I201" i="5" s="1"/>
  <c r="K201" i="5" s="1"/>
  <c r="G200" i="5"/>
  <c r="I200" i="5" s="1"/>
  <c r="K200" i="5" s="1"/>
  <c r="G199" i="5"/>
  <c r="I199" i="5" s="1"/>
  <c r="K199" i="5" s="1"/>
  <c r="I198" i="5"/>
  <c r="K198" i="5" s="1"/>
  <c r="I197" i="5"/>
  <c r="K197" i="5" s="1"/>
  <c r="G196" i="5"/>
  <c r="I196" i="5" s="1"/>
  <c r="K196" i="5" s="1"/>
  <c r="G193" i="5"/>
  <c r="I193" i="5" s="1"/>
  <c r="K193" i="5" s="1"/>
  <c r="G192" i="5"/>
  <c r="I192" i="5" s="1"/>
  <c r="K192" i="5" s="1"/>
  <c r="G191" i="5"/>
  <c r="I191" i="5" s="1"/>
  <c r="K191" i="5" s="1"/>
  <c r="I190" i="5"/>
  <c r="K190" i="5" s="1"/>
  <c r="G189" i="5"/>
  <c r="I189" i="5" s="1"/>
  <c r="K189" i="5" s="1"/>
  <c r="I188" i="5"/>
  <c r="K188" i="5" s="1"/>
  <c r="K187" i="5"/>
  <c r="G187" i="5"/>
  <c r="G186" i="5"/>
  <c r="I186" i="5" s="1"/>
  <c r="K186" i="5" s="1"/>
  <c r="I185" i="5"/>
  <c r="K185" i="5" s="1"/>
  <c r="I184" i="5"/>
  <c r="K184" i="5" s="1"/>
  <c r="I183" i="5"/>
  <c r="K183" i="5" s="1"/>
  <c r="K182" i="5"/>
  <c r="K181" i="5"/>
  <c r="K180" i="5"/>
  <c r="K179" i="5"/>
  <c r="I178" i="5"/>
  <c r="K178" i="5" s="1"/>
  <c r="I176" i="5"/>
  <c r="K176" i="5" s="1"/>
  <c r="I175" i="5"/>
  <c r="K175" i="5" s="1"/>
  <c r="I174" i="5"/>
  <c r="K174" i="5" s="1"/>
  <c r="I173" i="5"/>
  <c r="K173" i="5" s="1"/>
  <c r="I172" i="5"/>
  <c r="K172" i="5" s="1"/>
  <c r="I171" i="5"/>
  <c r="K171" i="5" s="1"/>
  <c r="I170" i="5"/>
  <c r="K170" i="5" s="1"/>
  <c r="K169" i="5"/>
  <c r="K168" i="5"/>
  <c r="K162" i="5"/>
  <c r="K161" i="5"/>
  <c r="K160" i="5"/>
  <c r="K159" i="5"/>
  <c r="K158" i="5"/>
  <c r="K157" i="5"/>
  <c r="K156" i="5"/>
  <c r="K155" i="5"/>
  <c r="K154" i="5"/>
  <c r="K153" i="5"/>
  <c r="K152" i="5"/>
  <c r="K150" i="5"/>
  <c r="K149" i="5"/>
  <c r="K148" i="5"/>
  <c r="K147" i="5"/>
  <c r="K146" i="5"/>
  <c r="K145" i="5"/>
  <c r="G144" i="5"/>
  <c r="I144" i="5" s="1"/>
  <c r="K144" i="5" s="1"/>
  <c r="K143" i="5"/>
  <c r="K142" i="5"/>
  <c r="K141" i="5"/>
  <c r="K140" i="5"/>
  <c r="K139" i="5"/>
  <c r="K137" i="5"/>
  <c r="K135" i="5"/>
  <c r="K134" i="5"/>
  <c r="K133" i="5"/>
  <c r="K132" i="5"/>
  <c r="K131" i="5"/>
  <c r="K129" i="5"/>
  <c r="K128" i="5"/>
  <c r="I814" i="4"/>
  <c r="H814" i="4"/>
  <c r="I813" i="4"/>
  <c r="H813" i="4"/>
  <c r="I812" i="4"/>
  <c r="H812" i="4"/>
  <c r="I811" i="4"/>
  <c r="H811" i="4"/>
  <c r="I810" i="4"/>
  <c r="H810" i="4"/>
  <c r="I809" i="4"/>
  <c r="H809" i="4"/>
  <c r="I808" i="4"/>
  <c r="H808" i="4"/>
  <c r="I807" i="4"/>
  <c r="H807" i="4"/>
  <c r="I806" i="4"/>
  <c r="H806" i="4"/>
  <c r="I805" i="4"/>
  <c r="H805" i="4"/>
  <c r="I804" i="4"/>
  <c r="H804" i="4"/>
  <c r="I803" i="4"/>
  <c r="H803" i="4"/>
  <c r="I802" i="4"/>
  <c r="H802" i="4"/>
  <c r="I801" i="4"/>
  <c r="H801" i="4"/>
  <c r="I800" i="4"/>
  <c r="H800" i="4"/>
  <c r="I799" i="4"/>
  <c r="H799" i="4"/>
  <c r="I798" i="4"/>
  <c r="H798" i="4"/>
  <c r="I797" i="4"/>
  <c r="H797" i="4"/>
  <c r="I796" i="4"/>
  <c r="H796" i="4"/>
  <c r="I795" i="4"/>
  <c r="H795" i="4"/>
  <c r="I794" i="4"/>
  <c r="H794" i="4"/>
  <c r="I793" i="4"/>
  <c r="H793" i="4"/>
  <c r="I792" i="4"/>
  <c r="H792" i="4"/>
  <c r="I791" i="4"/>
  <c r="H791" i="4"/>
  <c r="I790" i="4"/>
  <c r="H790" i="4"/>
  <c r="I789" i="4"/>
  <c r="H789" i="4"/>
  <c r="I788" i="4"/>
  <c r="H788" i="4"/>
  <c r="I787" i="4"/>
  <c r="H787" i="4"/>
  <c r="I786" i="4"/>
  <c r="H786" i="4"/>
  <c r="I785" i="4"/>
  <c r="H785" i="4"/>
  <c r="I784" i="4"/>
  <c r="H784" i="4"/>
  <c r="I783" i="4"/>
  <c r="H783" i="4"/>
  <c r="I782" i="4"/>
  <c r="H782" i="4"/>
  <c r="I781" i="4"/>
  <c r="H781" i="4"/>
  <c r="I780" i="4"/>
  <c r="H780" i="4"/>
  <c r="I779" i="4"/>
  <c r="H779" i="4"/>
  <c r="I778" i="4"/>
  <c r="H778" i="4"/>
  <c r="I777" i="4"/>
  <c r="H777" i="4"/>
  <c r="I776" i="4"/>
  <c r="H776" i="4"/>
  <c r="I775" i="4"/>
  <c r="H775" i="4"/>
  <c r="I774" i="4"/>
  <c r="H774" i="4"/>
  <c r="I773" i="4"/>
  <c r="H773" i="4"/>
  <c r="I772" i="4"/>
  <c r="H772" i="4"/>
  <c r="I771" i="4"/>
  <c r="H771" i="4"/>
  <c r="I770" i="4"/>
  <c r="H770" i="4"/>
  <c r="I769" i="4"/>
  <c r="H769" i="4"/>
  <c r="I768" i="4"/>
  <c r="H768" i="4"/>
  <c r="I767" i="4"/>
  <c r="H767" i="4"/>
  <c r="I766" i="4"/>
  <c r="H766" i="4"/>
  <c r="I765" i="4"/>
  <c r="H765" i="4"/>
  <c r="I764" i="4"/>
  <c r="H764" i="4"/>
  <c r="I763" i="4"/>
  <c r="H763" i="4"/>
  <c r="I762" i="4"/>
  <c r="H762" i="4"/>
  <c r="I761" i="4"/>
  <c r="H761" i="4"/>
  <c r="I760" i="4"/>
  <c r="H760" i="4"/>
  <c r="I759" i="4"/>
  <c r="H759" i="4"/>
  <c r="I758" i="4"/>
  <c r="H758" i="4"/>
  <c r="I757" i="4"/>
  <c r="H757" i="4"/>
  <c r="I756" i="4"/>
  <c r="H756" i="4"/>
  <c r="I755" i="4"/>
  <c r="H755" i="4"/>
  <c r="I754" i="4"/>
  <c r="H754" i="4"/>
  <c r="I753" i="4"/>
  <c r="H753" i="4"/>
  <c r="I752" i="4"/>
  <c r="H752" i="4"/>
  <c r="I751" i="4"/>
  <c r="H751" i="4"/>
  <c r="I750" i="4"/>
  <c r="H750" i="4"/>
  <c r="I749" i="4"/>
  <c r="H749" i="4"/>
  <c r="I748" i="4"/>
  <c r="H748" i="4"/>
  <c r="I747" i="4"/>
  <c r="H747" i="4"/>
  <c r="I746" i="4"/>
  <c r="H746" i="4"/>
  <c r="I745" i="4"/>
  <c r="H745" i="4"/>
  <c r="I744" i="4"/>
  <c r="H744" i="4"/>
  <c r="I743" i="4"/>
  <c r="H743" i="4"/>
  <c r="I742" i="4"/>
  <c r="H742" i="4"/>
  <c r="I741" i="4"/>
  <c r="H741" i="4"/>
  <c r="I740" i="4"/>
  <c r="H740" i="4"/>
  <c r="I739" i="4"/>
  <c r="H739" i="4"/>
  <c r="I738" i="4"/>
  <c r="H738" i="4"/>
  <c r="I737" i="4"/>
  <c r="H737" i="4"/>
  <c r="I736" i="4"/>
  <c r="H736" i="4"/>
  <c r="I735" i="4"/>
  <c r="H735" i="4"/>
  <c r="I734" i="4"/>
  <c r="H734" i="4"/>
  <c r="I733" i="4"/>
  <c r="H733" i="4"/>
  <c r="I732" i="4"/>
  <c r="H732" i="4"/>
  <c r="I731" i="4"/>
  <c r="H731" i="4"/>
  <c r="I730" i="4"/>
  <c r="H730" i="4"/>
  <c r="I729" i="4"/>
  <c r="H729" i="4"/>
  <c r="I728" i="4"/>
  <c r="H728" i="4"/>
  <c r="I727" i="4"/>
  <c r="H727" i="4"/>
  <c r="I726" i="4"/>
  <c r="H726" i="4"/>
  <c r="I725" i="4"/>
  <c r="H725" i="4"/>
  <c r="I724" i="4"/>
  <c r="H724" i="4"/>
  <c r="I723" i="4"/>
  <c r="H723" i="4"/>
  <c r="I722" i="4"/>
  <c r="H722" i="4"/>
  <c r="I721" i="4"/>
  <c r="H721" i="4"/>
  <c r="I720" i="4"/>
  <c r="H720" i="4"/>
  <c r="I719" i="4"/>
  <c r="H719" i="4"/>
  <c r="I718" i="4"/>
  <c r="H718" i="4"/>
  <c r="I717" i="4"/>
  <c r="H717" i="4"/>
  <c r="I716" i="4"/>
  <c r="H716" i="4"/>
  <c r="I715" i="4"/>
  <c r="H715" i="4"/>
  <c r="I714" i="4"/>
  <c r="H714" i="4"/>
  <c r="I713" i="4"/>
  <c r="H713" i="4"/>
  <c r="I712" i="4"/>
  <c r="H712" i="4"/>
  <c r="I711" i="4"/>
  <c r="H711" i="4"/>
  <c r="I709" i="4"/>
  <c r="H709" i="4"/>
  <c r="I708" i="4"/>
  <c r="H708" i="4"/>
  <c r="I707" i="4"/>
  <c r="H707" i="4"/>
  <c r="I706" i="4"/>
  <c r="H706" i="4"/>
  <c r="I705" i="4"/>
  <c r="H705" i="4"/>
  <c r="I704" i="4"/>
  <c r="H704" i="4"/>
  <c r="I703" i="4"/>
  <c r="H703" i="4"/>
  <c r="I702" i="4"/>
  <c r="H702" i="4"/>
  <c r="I701" i="4"/>
  <c r="H701" i="4"/>
  <c r="I700" i="4"/>
  <c r="H700" i="4"/>
  <c r="I699" i="4"/>
  <c r="H699" i="4"/>
  <c r="I698" i="4"/>
  <c r="H698" i="4"/>
  <c r="I697" i="4"/>
  <c r="H697" i="4"/>
  <c r="I696" i="4"/>
  <c r="H696" i="4"/>
  <c r="I695" i="4"/>
  <c r="H695" i="4"/>
  <c r="I694" i="4"/>
  <c r="H694" i="4"/>
  <c r="I693" i="4"/>
  <c r="H693" i="4"/>
  <c r="I692" i="4"/>
  <c r="H692" i="4"/>
  <c r="I691" i="4"/>
  <c r="H691" i="4"/>
  <c r="I690" i="4"/>
  <c r="H690" i="4"/>
  <c r="I689" i="4"/>
  <c r="H689" i="4"/>
  <c r="I688" i="4"/>
  <c r="H688" i="4"/>
  <c r="I687" i="4"/>
  <c r="H687" i="4"/>
  <c r="I686" i="4"/>
  <c r="H686" i="4"/>
  <c r="I685" i="4"/>
  <c r="H685" i="4"/>
  <c r="I684" i="4"/>
  <c r="H684" i="4"/>
  <c r="I683" i="4"/>
  <c r="H683" i="4"/>
  <c r="I682" i="4"/>
  <c r="H682" i="4"/>
  <c r="I681" i="4"/>
  <c r="H681" i="4"/>
  <c r="I680" i="4"/>
  <c r="H680" i="4"/>
  <c r="I679" i="4"/>
  <c r="H679" i="4"/>
  <c r="I678" i="4"/>
  <c r="H678" i="4"/>
  <c r="I677" i="4"/>
  <c r="H677" i="4"/>
  <c r="I676" i="4"/>
  <c r="H676" i="4"/>
  <c r="I675" i="4"/>
  <c r="H675" i="4"/>
  <c r="I674" i="4"/>
  <c r="H674" i="4"/>
  <c r="I673" i="4"/>
  <c r="H673" i="4"/>
  <c r="I672" i="4"/>
  <c r="H672" i="4"/>
  <c r="I671" i="4"/>
  <c r="H671" i="4"/>
  <c r="I670" i="4"/>
  <c r="H670" i="4"/>
  <c r="I669" i="4"/>
  <c r="H669" i="4"/>
  <c r="I668" i="4"/>
  <c r="H668" i="4"/>
  <c r="I667" i="4"/>
  <c r="H667" i="4"/>
  <c r="I666" i="4"/>
  <c r="H666" i="4"/>
  <c r="I665" i="4"/>
  <c r="H665" i="4"/>
  <c r="I664" i="4"/>
  <c r="H664" i="4"/>
  <c r="I663" i="4"/>
  <c r="H663" i="4"/>
  <c r="I662" i="4"/>
  <c r="H662" i="4"/>
  <c r="I661" i="4"/>
  <c r="H661" i="4"/>
  <c r="I659" i="4"/>
  <c r="H659" i="4"/>
  <c r="I658" i="4"/>
  <c r="H658" i="4"/>
  <c r="I657" i="4"/>
  <c r="H657" i="4"/>
  <c r="I656" i="4"/>
  <c r="H656" i="4"/>
  <c r="I655" i="4"/>
  <c r="H655" i="4"/>
  <c r="I654" i="4"/>
  <c r="H654" i="4"/>
  <c r="I653" i="4"/>
  <c r="H653" i="4"/>
  <c r="I652" i="4"/>
  <c r="H652" i="4"/>
  <c r="I651" i="4"/>
  <c r="H651" i="4"/>
  <c r="I650" i="4"/>
  <c r="H650" i="4"/>
  <c r="I649" i="4"/>
  <c r="H649" i="4"/>
  <c r="I648" i="4"/>
  <c r="H648" i="4"/>
  <c r="I647" i="4"/>
  <c r="H647" i="4"/>
  <c r="I646" i="4"/>
  <c r="H646" i="4"/>
  <c r="I645" i="4"/>
  <c r="H645" i="4"/>
  <c r="I644" i="4"/>
  <c r="H644" i="4"/>
  <c r="I643" i="4"/>
  <c r="H643" i="4"/>
  <c r="I642" i="4"/>
  <c r="H642" i="4"/>
  <c r="I641" i="4"/>
  <c r="H641" i="4"/>
  <c r="I640" i="4"/>
  <c r="H640" i="4"/>
  <c r="I639" i="4"/>
  <c r="H639" i="4"/>
  <c r="I638" i="4"/>
  <c r="H638" i="4"/>
  <c r="I637" i="4"/>
  <c r="H637" i="4"/>
  <c r="I636" i="4"/>
  <c r="H636" i="4"/>
  <c r="I635" i="4"/>
  <c r="H635" i="4"/>
  <c r="I634" i="4"/>
  <c r="H634" i="4"/>
  <c r="I633" i="4"/>
  <c r="H633" i="4"/>
  <c r="I632" i="4"/>
  <c r="H632" i="4"/>
  <c r="I631" i="4"/>
  <c r="H631" i="4"/>
  <c r="I630" i="4"/>
  <c r="H630" i="4"/>
  <c r="I629" i="4"/>
  <c r="H629" i="4"/>
  <c r="I628" i="4"/>
  <c r="H628" i="4"/>
  <c r="I627" i="4"/>
  <c r="H627" i="4"/>
  <c r="I626" i="4"/>
  <c r="H626" i="4"/>
  <c r="I625" i="4"/>
  <c r="H625" i="4"/>
  <c r="I624" i="4"/>
  <c r="H624" i="4"/>
  <c r="I623" i="4"/>
  <c r="H623" i="4"/>
  <c r="I622" i="4"/>
  <c r="H622" i="4"/>
  <c r="I621" i="4"/>
  <c r="H621" i="4"/>
  <c r="I620" i="4"/>
  <c r="H620" i="4"/>
  <c r="I619" i="4"/>
  <c r="H619" i="4"/>
  <c r="I618" i="4"/>
  <c r="H618" i="4"/>
  <c r="I617" i="4"/>
  <c r="H617" i="4"/>
  <c r="I616" i="4"/>
  <c r="H616" i="4"/>
  <c r="I615" i="4"/>
  <c r="H615" i="4"/>
  <c r="I614" i="4"/>
  <c r="H614" i="4"/>
  <c r="I613" i="4"/>
  <c r="H613" i="4"/>
  <c r="I611" i="4"/>
  <c r="H611" i="4"/>
  <c r="I610" i="4"/>
  <c r="H610" i="4"/>
  <c r="I609" i="4"/>
  <c r="H609" i="4"/>
  <c r="I608" i="4"/>
  <c r="H608" i="4"/>
  <c r="I607" i="4"/>
  <c r="H607" i="4"/>
  <c r="I606" i="4"/>
  <c r="H606" i="4"/>
  <c r="I605" i="4"/>
  <c r="H605" i="4"/>
  <c r="I604" i="4"/>
  <c r="H604" i="4"/>
  <c r="I603" i="4"/>
  <c r="H603" i="4"/>
  <c r="I602" i="4"/>
  <c r="H602" i="4"/>
  <c r="I601" i="4"/>
  <c r="H601" i="4"/>
  <c r="I600" i="4"/>
  <c r="H600" i="4"/>
  <c r="I599" i="4"/>
  <c r="H599" i="4"/>
  <c r="I598" i="4"/>
  <c r="H598" i="4"/>
  <c r="I597" i="4"/>
  <c r="H597" i="4"/>
  <c r="I596" i="4"/>
  <c r="H596" i="4"/>
  <c r="I595" i="4"/>
  <c r="H595" i="4"/>
  <c r="I594" i="4"/>
  <c r="H594" i="4"/>
  <c r="I593" i="4"/>
  <c r="H593" i="4"/>
  <c r="I592" i="4"/>
  <c r="H592" i="4"/>
  <c r="I591" i="4"/>
  <c r="H591" i="4"/>
  <c r="I590" i="4"/>
  <c r="H590" i="4"/>
  <c r="I589" i="4"/>
  <c r="H589" i="4"/>
  <c r="I588" i="4"/>
  <c r="H588" i="4"/>
  <c r="I587" i="4"/>
  <c r="H587" i="4"/>
  <c r="I586" i="4"/>
  <c r="H586" i="4"/>
  <c r="I585" i="4"/>
  <c r="H585" i="4"/>
  <c r="I584" i="4"/>
  <c r="H584" i="4"/>
  <c r="I583" i="4"/>
  <c r="H583" i="4"/>
  <c r="I582" i="4"/>
  <c r="H582" i="4"/>
  <c r="I581" i="4"/>
  <c r="H581" i="4"/>
  <c r="I580" i="4"/>
  <c r="H580" i="4"/>
  <c r="I579" i="4"/>
  <c r="H579" i="4"/>
  <c r="I578" i="4"/>
  <c r="H578" i="4"/>
  <c r="I577" i="4"/>
  <c r="H577" i="4"/>
  <c r="I576" i="4"/>
  <c r="H576" i="4"/>
  <c r="I575" i="4"/>
  <c r="H575" i="4"/>
  <c r="I574" i="4"/>
  <c r="H574" i="4"/>
  <c r="I573" i="4"/>
  <c r="H573" i="4"/>
  <c r="I572" i="4"/>
  <c r="H572" i="4"/>
  <c r="I571" i="4"/>
  <c r="H571" i="4"/>
  <c r="I570" i="4"/>
  <c r="H570" i="4"/>
  <c r="I569" i="4"/>
  <c r="H569" i="4"/>
  <c r="I568" i="4"/>
  <c r="H568" i="4"/>
  <c r="I567" i="4"/>
  <c r="H567" i="4"/>
  <c r="I566" i="4"/>
  <c r="H566" i="4"/>
  <c r="I565" i="4"/>
  <c r="H565" i="4"/>
  <c r="I564" i="4"/>
  <c r="H564" i="4"/>
  <c r="I563" i="4"/>
  <c r="H563" i="4"/>
  <c r="I562" i="4"/>
  <c r="H562" i="4"/>
  <c r="I561" i="4"/>
  <c r="H561" i="4"/>
  <c r="I560" i="4"/>
  <c r="H560" i="4"/>
  <c r="I559" i="4"/>
  <c r="H559" i="4"/>
  <c r="I558" i="4"/>
  <c r="H558" i="4"/>
  <c r="I557" i="4"/>
  <c r="H557" i="4"/>
  <c r="I556" i="4"/>
  <c r="H556" i="4"/>
  <c r="I555" i="4"/>
  <c r="H555" i="4"/>
  <c r="I554" i="4"/>
  <c r="H554" i="4"/>
  <c r="I553" i="4"/>
  <c r="H553" i="4"/>
  <c r="I552" i="4"/>
  <c r="H552" i="4"/>
  <c r="I551" i="4"/>
  <c r="H551" i="4"/>
  <c r="I549" i="4"/>
  <c r="H549" i="4"/>
  <c r="I548" i="4"/>
  <c r="H548" i="4"/>
  <c r="I547" i="4"/>
  <c r="H547" i="4"/>
  <c r="I546" i="4"/>
  <c r="H546" i="4"/>
  <c r="I545" i="4"/>
  <c r="H545" i="4"/>
  <c r="I544" i="4"/>
  <c r="H544" i="4"/>
  <c r="I543" i="4"/>
  <c r="H543" i="4"/>
  <c r="I542" i="4"/>
  <c r="H542" i="4"/>
  <c r="I541" i="4"/>
  <c r="H541" i="4"/>
  <c r="I540" i="4"/>
  <c r="H540" i="4"/>
  <c r="I539" i="4"/>
  <c r="H539" i="4"/>
  <c r="I538" i="4"/>
  <c r="H538" i="4"/>
  <c r="I537" i="4"/>
  <c r="H537" i="4"/>
  <c r="I536" i="4"/>
  <c r="H536" i="4"/>
  <c r="I535" i="4"/>
  <c r="H535" i="4"/>
  <c r="I534" i="4"/>
  <c r="H534" i="4"/>
  <c r="I533" i="4"/>
  <c r="H533" i="4"/>
  <c r="I532" i="4"/>
  <c r="H532" i="4"/>
  <c r="I531" i="4"/>
  <c r="H531" i="4"/>
  <c r="I530" i="4"/>
  <c r="H530" i="4"/>
  <c r="I529" i="4"/>
  <c r="H529" i="4"/>
  <c r="I528" i="4"/>
  <c r="H528" i="4"/>
  <c r="I527" i="4"/>
  <c r="H527" i="4"/>
  <c r="I526" i="4"/>
  <c r="H526" i="4"/>
  <c r="I525" i="4"/>
  <c r="H525" i="4"/>
  <c r="I524" i="4"/>
  <c r="H524" i="4"/>
  <c r="I523" i="4"/>
  <c r="H523" i="4"/>
  <c r="I522" i="4"/>
  <c r="H522" i="4"/>
  <c r="I521" i="4"/>
  <c r="H521" i="4"/>
  <c r="I520" i="4"/>
  <c r="H520" i="4"/>
  <c r="I519" i="4"/>
  <c r="H519" i="4"/>
  <c r="I518" i="4"/>
  <c r="H518" i="4"/>
  <c r="I517" i="4"/>
  <c r="H517" i="4"/>
  <c r="I516" i="4"/>
  <c r="H516" i="4"/>
  <c r="I515" i="4"/>
  <c r="H515" i="4"/>
  <c r="I514" i="4"/>
  <c r="H514" i="4"/>
  <c r="I513" i="4"/>
  <c r="H513" i="4"/>
  <c r="I512" i="4"/>
  <c r="H512" i="4"/>
  <c r="I511" i="4"/>
  <c r="H511" i="4"/>
  <c r="I510" i="4"/>
  <c r="H510" i="4"/>
  <c r="I509" i="4"/>
  <c r="H509" i="4"/>
  <c r="I508" i="4"/>
  <c r="H508" i="4"/>
  <c r="I507" i="4"/>
  <c r="H507" i="4"/>
  <c r="I506" i="4"/>
  <c r="H506" i="4"/>
  <c r="I505" i="4"/>
  <c r="H505" i="4"/>
  <c r="I504" i="4"/>
  <c r="H504" i="4"/>
  <c r="I503" i="4"/>
  <c r="H503" i="4"/>
  <c r="I502" i="4"/>
  <c r="H502" i="4"/>
  <c r="I501" i="4"/>
  <c r="H501" i="4"/>
  <c r="I500" i="4"/>
  <c r="H500" i="4"/>
  <c r="I499" i="4"/>
  <c r="H499" i="4"/>
  <c r="I498" i="4"/>
  <c r="H498" i="4"/>
  <c r="I497" i="4"/>
  <c r="H497" i="4"/>
  <c r="I496" i="4"/>
  <c r="H496" i="4"/>
  <c r="I495" i="4"/>
  <c r="H495" i="4"/>
  <c r="I494" i="4"/>
  <c r="H494" i="4"/>
  <c r="I493" i="4"/>
  <c r="H493" i="4"/>
  <c r="I492" i="4"/>
  <c r="H492" i="4"/>
  <c r="I491" i="4"/>
  <c r="H491" i="4"/>
  <c r="I490" i="4"/>
  <c r="H490" i="4"/>
  <c r="I488" i="4"/>
  <c r="H488" i="4"/>
  <c r="I487" i="4"/>
  <c r="H487" i="4"/>
  <c r="I486" i="4"/>
  <c r="H486" i="4"/>
  <c r="I485" i="4"/>
  <c r="H485" i="4"/>
  <c r="I484" i="4"/>
  <c r="H484" i="4"/>
  <c r="I483" i="4"/>
  <c r="H483" i="4"/>
  <c r="I482" i="4"/>
  <c r="H482" i="4"/>
  <c r="I481" i="4"/>
  <c r="H481" i="4"/>
  <c r="I480" i="4"/>
  <c r="H480" i="4"/>
  <c r="I479" i="4"/>
  <c r="H479" i="4"/>
  <c r="I478" i="4"/>
  <c r="H478" i="4"/>
  <c r="I477" i="4"/>
  <c r="H477" i="4"/>
  <c r="I476" i="4"/>
  <c r="H476" i="4"/>
  <c r="I475" i="4"/>
  <c r="H475" i="4"/>
  <c r="I474" i="4"/>
  <c r="H474" i="4"/>
  <c r="I473" i="4"/>
  <c r="H473" i="4"/>
  <c r="I472" i="4"/>
  <c r="H472" i="4"/>
  <c r="I471" i="4"/>
  <c r="H471" i="4"/>
  <c r="I470" i="4"/>
  <c r="H470" i="4"/>
  <c r="I469" i="4"/>
  <c r="H469" i="4"/>
  <c r="I468" i="4"/>
  <c r="H468" i="4"/>
  <c r="I467" i="4"/>
  <c r="H467" i="4"/>
  <c r="I466" i="4"/>
  <c r="H466" i="4"/>
  <c r="I465" i="4"/>
  <c r="H465" i="4"/>
  <c r="I464" i="4"/>
  <c r="H464" i="4"/>
  <c r="I463" i="4"/>
  <c r="H463" i="4"/>
  <c r="I462" i="4"/>
  <c r="H462" i="4"/>
  <c r="I461" i="4"/>
  <c r="H461" i="4"/>
  <c r="I460" i="4"/>
  <c r="H460" i="4"/>
  <c r="I459" i="4"/>
  <c r="H459" i="4"/>
  <c r="I458" i="4"/>
  <c r="H458" i="4"/>
  <c r="I457" i="4"/>
  <c r="H457" i="4"/>
  <c r="I456" i="4"/>
  <c r="H456" i="4"/>
  <c r="I455" i="4"/>
  <c r="H455" i="4"/>
  <c r="I454" i="4"/>
  <c r="H454" i="4"/>
  <c r="I453" i="4"/>
  <c r="H453" i="4"/>
  <c r="I452" i="4"/>
  <c r="H452" i="4"/>
  <c r="I451" i="4"/>
  <c r="H451" i="4"/>
  <c r="I450" i="4"/>
  <c r="H450" i="4"/>
  <c r="I449" i="4"/>
  <c r="H449" i="4"/>
  <c r="I448" i="4"/>
  <c r="H448" i="4"/>
  <c r="I447" i="4"/>
  <c r="H447" i="4"/>
  <c r="I446" i="4"/>
  <c r="H446" i="4"/>
  <c r="I445" i="4"/>
  <c r="H445" i="4"/>
  <c r="I444" i="4"/>
  <c r="H444" i="4"/>
  <c r="I442" i="4"/>
  <c r="H442" i="4"/>
  <c r="I441" i="4"/>
  <c r="H441" i="4"/>
  <c r="I440" i="4"/>
  <c r="H440" i="4"/>
  <c r="I439" i="4"/>
  <c r="H439" i="4"/>
  <c r="I438" i="4"/>
  <c r="H438" i="4"/>
  <c r="I437" i="4"/>
  <c r="H437" i="4"/>
  <c r="I436" i="4"/>
  <c r="H436" i="4"/>
  <c r="I435" i="4"/>
  <c r="H435" i="4"/>
  <c r="I434" i="4"/>
  <c r="H434" i="4"/>
  <c r="I433" i="4"/>
  <c r="H433" i="4"/>
  <c r="I432" i="4"/>
  <c r="H432" i="4"/>
  <c r="I431" i="4"/>
  <c r="H431" i="4"/>
  <c r="I430" i="4"/>
  <c r="H430" i="4"/>
  <c r="I429" i="4"/>
  <c r="H429" i="4"/>
  <c r="I428" i="4"/>
  <c r="H428" i="4"/>
  <c r="I427" i="4"/>
  <c r="H427" i="4"/>
  <c r="I426" i="4"/>
  <c r="H426" i="4"/>
  <c r="I425" i="4"/>
  <c r="H425" i="4"/>
  <c r="I424" i="4"/>
  <c r="H424" i="4"/>
  <c r="I423" i="4"/>
  <c r="H423" i="4"/>
  <c r="I422" i="4"/>
  <c r="H422" i="4"/>
  <c r="I421" i="4"/>
  <c r="H421" i="4"/>
  <c r="I420" i="4"/>
  <c r="H420" i="4"/>
  <c r="I419" i="4"/>
  <c r="H419" i="4"/>
  <c r="I418" i="4"/>
  <c r="H418" i="4"/>
  <c r="I417" i="4"/>
  <c r="H417" i="4"/>
  <c r="I416" i="4"/>
  <c r="H416" i="4"/>
  <c r="I415" i="4"/>
  <c r="H415" i="4"/>
  <c r="I414" i="4"/>
  <c r="H414" i="4"/>
  <c r="I413" i="4"/>
  <c r="H413" i="4"/>
  <c r="I412" i="4"/>
  <c r="H412" i="4"/>
  <c r="I411" i="4"/>
  <c r="H411" i="4"/>
  <c r="I410" i="4"/>
  <c r="H410" i="4"/>
  <c r="I409" i="4"/>
  <c r="H409" i="4"/>
  <c r="I408" i="4"/>
  <c r="H408" i="4"/>
  <c r="I407" i="4"/>
  <c r="H407" i="4"/>
  <c r="I406" i="4"/>
  <c r="H406" i="4"/>
  <c r="I405" i="4"/>
  <c r="H405" i="4"/>
  <c r="I404" i="4"/>
  <c r="H404" i="4"/>
  <c r="I403" i="4"/>
  <c r="H403" i="4"/>
  <c r="I402" i="4"/>
  <c r="H402" i="4"/>
  <c r="I401" i="4"/>
  <c r="H401" i="4"/>
  <c r="I400" i="4"/>
  <c r="H400" i="4"/>
  <c r="I399" i="4"/>
  <c r="H399" i="4"/>
  <c r="I398" i="4"/>
  <c r="H398" i="4"/>
  <c r="I397" i="4"/>
  <c r="H397" i="4"/>
  <c r="I396" i="4"/>
  <c r="H396" i="4"/>
  <c r="I395" i="4"/>
  <c r="H395" i="4"/>
  <c r="I394" i="4"/>
  <c r="H394" i="4"/>
  <c r="I393" i="4"/>
  <c r="H393" i="4"/>
  <c r="I392" i="4"/>
  <c r="H392" i="4"/>
  <c r="I391" i="4"/>
  <c r="H391" i="4"/>
  <c r="I390" i="4"/>
  <c r="H390" i="4"/>
  <c r="I389" i="4"/>
  <c r="H389" i="4"/>
  <c r="I388" i="4"/>
  <c r="H388" i="4"/>
  <c r="I387" i="4"/>
  <c r="H387" i="4"/>
  <c r="I386" i="4"/>
  <c r="H386" i="4"/>
  <c r="I385" i="4"/>
  <c r="H385" i="4"/>
  <c r="I384" i="4"/>
  <c r="H384" i="4"/>
  <c r="I383" i="4"/>
  <c r="H383" i="4"/>
  <c r="I382" i="4"/>
  <c r="H382" i="4"/>
  <c r="I381" i="4"/>
  <c r="H381" i="4"/>
  <c r="I380" i="4"/>
  <c r="H380" i="4"/>
  <c r="I379" i="4"/>
  <c r="H379" i="4"/>
  <c r="I378" i="4"/>
  <c r="H378" i="4"/>
  <c r="I377" i="4"/>
  <c r="H377" i="4"/>
  <c r="I376" i="4"/>
  <c r="H376" i="4"/>
  <c r="I375" i="4"/>
  <c r="H375" i="4"/>
  <c r="I374" i="4"/>
  <c r="H374" i="4"/>
  <c r="I373" i="4"/>
  <c r="H373" i="4"/>
  <c r="I372" i="4"/>
  <c r="H372" i="4"/>
  <c r="I371" i="4"/>
  <c r="H371" i="4"/>
  <c r="I370" i="4"/>
  <c r="H370" i="4"/>
  <c r="I369" i="4"/>
  <c r="H369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3" i="4"/>
  <c r="H303" i="4"/>
  <c r="I302" i="4"/>
  <c r="H302" i="4"/>
  <c r="H893" i="7"/>
  <c r="H892" i="7"/>
  <c r="H891" i="7"/>
  <c r="J891" i="7" s="1"/>
  <c r="H890" i="7"/>
  <c r="J890" i="7" s="1"/>
  <c r="J889" i="7"/>
  <c r="H888" i="7"/>
  <c r="J888" i="7" s="1"/>
  <c r="H887" i="7"/>
  <c r="J887" i="7" s="1"/>
  <c r="J886" i="7"/>
  <c r="J885" i="7"/>
  <c r="J884" i="7"/>
  <c r="H883" i="7"/>
  <c r="J883" i="7" s="1"/>
  <c r="J882" i="7"/>
  <c r="J881" i="7"/>
  <c r="J880" i="7"/>
  <c r="H879" i="7"/>
  <c r="J879" i="7" s="1"/>
  <c r="J878" i="7"/>
  <c r="J876" i="7"/>
  <c r="J875" i="7"/>
  <c r="H873" i="7"/>
  <c r="J873" i="7" s="1"/>
  <c r="H872" i="7"/>
  <c r="J872" i="7" s="1"/>
  <c r="H871" i="7"/>
  <c r="J871" i="7" s="1"/>
  <c r="H870" i="7"/>
  <c r="J870" i="7" s="1"/>
  <c r="H869" i="7"/>
  <c r="J869" i="7" s="1"/>
  <c r="H868" i="7"/>
  <c r="J868" i="7" s="1"/>
  <c r="H867" i="7"/>
  <c r="J867" i="7" s="1"/>
  <c r="H866" i="7"/>
  <c r="J866" i="7" s="1"/>
  <c r="H865" i="7"/>
  <c r="J865" i="7" s="1"/>
  <c r="J864" i="7"/>
  <c r="J863" i="7"/>
  <c r="H862" i="7"/>
  <c r="J862" i="7" s="1"/>
  <c r="H861" i="7"/>
  <c r="J861" i="7" s="1"/>
  <c r="H860" i="7"/>
  <c r="J860" i="7" s="1"/>
  <c r="H859" i="7"/>
  <c r="J859" i="7" s="1"/>
  <c r="H858" i="7"/>
  <c r="J858" i="7" s="1"/>
  <c r="H857" i="7"/>
  <c r="J857" i="7" s="1"/>
  <c r="H856" i="7"/>
  <c r="J856" i="7" s="1"/>
  <c r="J855" i="7"/>
  <c r="H854" i="7"/>
  <c r="J854" i="7" s="1"/>
  <c r="J853" i="7"/>
  <c r="H852" i="7"/>
  <c r="J852" i="7" s="1"/>
  <c r="H851" i="7"/>
  <c r="J851" i="7" s="1"/>
  <c r="H850" i="7"/>
  <c r="J850" i="7" s="1"/>
  <c r="H849" i="7"/>
  <c r="J849" i="7" s="1"/>
  <c r="J848" i="7"/>
  <c r="J847" i="7"/>
  <c r="J846" i="7"/>
  <c r="J845" i="7"/>
  <c r="H844" i="7"/>
  <c r="J844" i="7" s="1"/>
  <c r="H843" i="7"/>
  <c r="J843" i="7" s="1"/>
  <c r="J842" i="7"/>
  <c r="H841" i="7"/>
  <c r="J841" i="7" s="1"/>
  <c r="H840" i="7"/>
  <c r="J840" i="7" s="1"/>
  <c r="H839" i="7"/>
  <c r="J839" i="7" s="1"/>
  <c r="H838" i="7"/>
  <c r="J838" i="7" s="1"/>
  <c r="H837" i="7"/>
  <c r="J837" i="7" s="1"/>
  <c r="H836" i="7"/>
  <c r="J836" i="7" s="1"/>
  <c r="H835" i="7"/>
  <c r="J835" i="7" s="1"/>
  <c r="H834" i="7"/>
  <c r="J834" i="7" s="1"/>
  <c r="H833" i="7"/>
  <c r="J833" i="7" s="1"/>
  <c r="H832" i="7"/>
  <c r="J832" i="7" s="1"/>
  <c r="J831" i="7"/>
  <c r="J830" i="7"/>
  <c r="J829" i="7"/>
  <c r="J828" i="7"/>
  <c r="J827" i="7"/>
  <c r="H825" i="7"/>
  <c r="J825" i="7" s="1"/>
  <c r="H824" i="7"/>
  <c r="J824" i="7" s="1"/>
  <c r="H823" i="7"/>
  <c r="J823" i="7" s="1"/>
  <c r="H822" i="7"/>
  <c r="J822" i="7" s="1"/>
  <c r="H821" i="7"/>
  <c r="J821" i="7" s="1"/>
  <c r="H820" i="7"/>
  <c r="J820" i="7" s="1"/>
  <c r="J819" i="7"/>
  <c r="H818" i="7"/>
  <c r="J818" i="7" s="1"/>
  <c r="H817" i="7"/>
  <c r="J817" i="7" s="1"/>
  <c r="H816" i="7"/>
  <c r="J816" i="7" s="1"/>
  <c r="H815" i="7"/>
  <c r="J815" i="7" s="1"/>
  <c r="H814" i="7"/>
  <c r="J814" i="7" s="1"/>
  <c r="H813" i="7"/>
  <c r="J813" i="7" s="1"/>
  <c r="H812" i="7"/>
  <c r="J812" i="7" s="1"/>
  <c r="H811" i="7"/>
  <c r="J811" i="7" s="1"/>
  <c r="J810" i="7"/>
  <c r="J809" i="7"/>
  <c r="J808" i="7"/>
  <c r="J806" i="7"/>
  <c r="J805" i="7"/>
  <c r="H804" i="7"/>
  <c r="J804" i="7" s="1"/>
  <c r="J803" i="7"/>
  <c r="J802" i="7"/>
  <c r="J801" i="7"/>
  <c r="J800" i="7"/>
  <c r="J799" i="7"/>
  <c r="H798" i="7"/>
  <c r="J798" i="7" s="1"/>
  <c r="J797" i="7"/>
  <c r="J795" i="7"/>
  <c r="H794" i="7"/>
  <c r="J794" i="7" s="1"/>
  <c r="H793" i="7"/>
  <c r="J793" i="7" s="1"/>
  <c r="H792" i="7"/>
  <c r="J792" i="7" s="1"/>
  <c r="H791" i="7"/>
  <c r="J791" i="7" s="1"/>
  <c r="H790" i="7"/>
  <c r="J790" i="7" s="1"/>
  <c r="H789" i="7"/>
  <c r="J789" i="7" s="1"/>
  <c r="H788" i="7"/>
  <c r="J788" i="7" s="1"/>
  <c r="H787" i="7"/>
  <c r="J787" i="7" s="1"/>
  <c r="H786" i="7"/>
  <c r="J786" i="7" s="1"/>
  <c r="J785" i="7"/>
  <c r="J783" i="7"/>
  <c r="H782" i="7"/>
  <c r="J782" i="7" s="1"/>
  <c r="H781" i="7"/>
  <c r="J781" i="7" s="1"/>
  <c r="H780" i="7"/>
  <c r="J780" i="7" s="1"/>
  <c r="H779" i="7"/>
  <c r="J779" i="7" s="1"/>
  <c r="H778" i="7"/>
  <c r="J778" i="7" s="1"/>
  <c r="J776" i="7"/>
  <c r="J775" i="7"/>
  <c r="J774" i="7"/>
  <c r="J773" i="7"/>
  <c r="H772" i="7"/>
  <c r="J772" i="7" s="1"/>
  <c r="J771" i="7"/>
  <c r="J770" i="7"/>
  <c r="J769" i="7"/>
  <c r="J768" i="7"/>
  <c r="J767" i="7"/>
  <c r="J766" i="7"/>
  <c r="J765" i="7"/>
  <c r="H764" i="7"/>
  <c r="J764" i="7" s="1"/>
  <c r="H763" i="7"/>
  <c r="J763" i="7" s="1"/>
  <c r="H762" i="7"/>
  <c r="J762" i="7" s="1"/>
  <c r="J761" i="7"/>
  <c r="J760" i="7"/>
  <c r="J759" i="7"/>
  <c r="J758" i="7"/>
  <c r="J756" i="7"/>
  <c r="J755" i="7"/>
  <c r="J753" i="7"/>
  <c r="H752" i="7"/>
  <c r="J752" i="7" s="1"/>
  <c r="H751" i="7"/>
  <c r="J751" i="7" s="1"/>
  <c r="H750" i="7"/>
  <c r="J750" i="7" s="1"/>
  <c r="J749" i="7"/>
  <c r="H748" i="7"/>
  <c r="J748" i="7" s="1"/>
  <c r="J747" i="7"/>
  <c r="H746" i="7"/>
  <c r="J746" i="7" s="1"/>
  <c r="H745" i="7"/>
  <c r="J745" i="7" s="1"/>
  <c r="H744" i="7"/>
  <c r="J744" i="7" s="1"/>
  <c r="H743" i="7"/>
  <c r="J743" i="7" s="1"/>
  <c r="J742" i="7"/>
  <c r="J741" i="7"/>
  <c r="J740" i="7"/>
  <c r="J739" i="7"/>
  <c r="H738" i="7"/>
  <c r="H737" i="7"/>
  <c r="J737" i="7" s="1"/>
  <c r="J736" i="7"/>
  <c r="H735" i="7"/>
  <c r="J735" i="7" s="1"/>
  <c r="H733" i="7"/>
  <c r="J733" i="7" s="1"/>
  <c r="J732" i="7"/>
  <c r="J729" i="7"/>
  <c r="H728" i="7"/>
  <c r="J728" i="7" s="1"/>
  <c r="H727" i="7"/>
  <c r="J727" i="7" s="1"/>
  <c r="J726" i="7"/>
  <c r="J725" i="7"/>
  <c r="J724" i="7"/>
  <c r="H723" i="7"/>
  <c r="J723" i="7" s="1"/>
  <c r="H722" i="7"/>
  <c r="J722" i="7" s="1"/>
  <c r="H721" i="7"/>
  <c r="J721" i="7" s="1"/>
  <c r="H720" i="7"/>
  <c r="J720" i="7" s="1"/>
  <c r="H719" i="7"/>
  <c r="J719" i="7" s="1"/>
  <c r="H718" i="7"/>
  <c r="J718" i="7" s="1"/>
  <c r="H717" i="7"/>
  <c r="J717" i="7" s="1"/>
  <c r="H716" i="7"/>
  <c r="J716" i="7" s="1"/>
  <c r="H715" i="7"/>
  <c r="J715" i="7" s="1"/>
  <c r="J714" i="7"/>
  <c r="J713" i="7"/>
  <c r="J712" i="7"/>
  <c r="J711" i="7"/>
  <c r="J710" i="7"/>
  <c r="J708" i="7"/>
  <c r="J706" i="7"/>
  <c r="J705" i="7"/>
  <c r="J704" i="7"/>
  <c r="J703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391" i="4" l="1"/>
  <c r="J407" i="4"/>
  <c r="J448" i="4"/>
  <c r="J464" i="4"/>
  <c r="J505" i="4"/>
  <c r="J325" i="4"/>
  <c r="J341" i="4"/>
  <c r="J345" i="4"/>
  <c r="J430" i="4"/>
  <c r="J553" i="4"/>
  <c r="J658" i="4"/>
  <c r="J683" i="4"/>
  <c r="J691" i="4"/>
  <c r="J606" i="4"/>
  <c r="J196" i="6"/>
  <c r="J295" i="4"/>
  <c r="J291" i="4"/>
  <c r="J290" i="4"/>
  <c r="J765" i="4"/>
  <c r="J197" i="6"/>
  <c r="J410" i="4"/>
  <c r="J426" i="4"/>
  <c r="J487" i="4"/>
  <c r="J575" i="4"/>
  <c r="J577" i="4"/>
  <c r="J579" i="4"/>
  <c r="J581" i="4"/>
  <c r="J583" i="4"/>
  <c r="J585" i="4"/>
  <c r="J595" i="4"/>
  <c r="J597" i="4"/>
  <c r="J599" i="4"/>
  <c r="J726" i="4"/>
  <c r="J728" i="4"/>
  <c r="J730" i="4"/>
  <c r="J790" i="4"/>
  <c r="J472" i="4"/>
  <c r="J476" i="4"/>
  <c r="J545" i="4"/>
  <c r="J558" i="4"/>
  <c r="J562" i="4"/>
  <c r="J564" i="4"/>
  <c r="J566" i="4"/>
  <c r="J627" i="4"/>
  <c r="J629" i="4"/>
  <c r="J633" i="4"/>
  <c r="J643" i="4"/>
  <c r="J645" i="4"/>
  <c r="J292" i="4"/>
  <c r="J294" i="4"/>
  <c r="J467" i="4"/>
  <c r="J524" i="4"/>
  <c r="J601" i="4"/>
  <c r="J603" i="4"/>
  <c r="J609" i="4"/>
  <c r="J611" i="4"/>
  <c r="J614" i="4"/>
  <c r="J616" i="4"/>
  <c r="J650" i="4"/>
  <c r="J732" i="4"/>
  <c r="J740" i="4"/>
  <c r="J742" i="4"/>
  <c r="J744" i="4"/>
  <c r="J746" i="4"/>
  <c r="J780" i="4"/>
  <c r="J792" i="4"/>
  <c r="J796" i="4"/>
  <c r="J798" i="4"/>
  <c r="J800" i="4"/>
  <c r="J804" i="4"/>
  <c r="J322" i="4"/>
  <c r="J478" i="4"/>
  <c r="J484" i="4"/>
  <c r="J486" i="4"/>
  <c r="J525" i="4"/>
  <c r="J649" i="4"/>
  <c r="J293" i="4"/>
  <c r="J349" i="4"/>
  <c r="J200" i="6"/>
  <c r="J201" i="6"/>
  <c r="J195" i="6"/>
  <c r="J449" i="4"/>
  <c r="J451" i="4"/>
  <c r="J455" i="4"/>
  <c r="J457" i="4"/>
  <c r="J459" i="4"/>
  <c r="J463" i="4"/>
  <c r="J465" i="4"/>
  <c r="J471" i="4"/>
  <c r="J547" i="4"/>
  <c r="J549" i="4"/>
  <c r="J554" i="4"/>
  <c r="J556" i="4"/>
  <c r="J570" i="4"/>
  <c r="J572" i="4"/>
  <c r="J574" i="4"/>
  <c r="J716" i="4"/>
  <c r="J756" i="4"/>
  <c r="J307" i="4"/>
  <c r="J329" i="4"/>
  <c r="J367" i="4"/>
  <c r="J384" i="4"/>
  <c r="J386" i="4"/>
  <c r="J394" i="4"/>
  <c r="J402" i="4"/>
  <c r="J488" i="4"/>
  <c r="J493" i="4"/>
  <c r="J495" i="4"/>
  <c r="J497" i="4"/>
  <c r="J501" i="4"/>
  <c r="J521" i="4"/>
  <c r="J523" i="4"/>
  <c r="J569" i="4"/>
  <c r="J626" i="4"/>
  <c r="J748" i="4"/>
  <c r="J813" i="4"/>
  <c r="J431" i="4"/>
  <c r="J435" i="4"/>
  <c r="J526" i="4"/>
  <c r="J528" i="4"/>
  <c r="J532" i="4"/>
  <c r="J540" i="4"/>
  <c r="J618" i="4"/>
  <c r="J306" i="4"/>
  <c r="J318" i="4"/>
  <c r="J326" i="4"/>
  <c r="J330" i="4"/>
  <c r="J350" i="4"/>
  <c r="J354" i="4"/>
  <c r="J415" i="4"/>
  <c r="J502" i="4"/>
  <c r="J516" i="4"/>
  <c r="J541" i="4"/>
  <c r="J657" i="4"/>
  <c r="J659" i="4"/>
  <c r="J662" i="4"/>
  <c r="J666" i="4"/>
  <c r="J676" i="4"/>
  <c r="J678" i="4"/>
  <c r="J682" i="4"/>
  <c r="J725" i="4"/>
  <c r="J727" i="4"/>
  <c r="J729" i="4"/>
  <c r="J731" i="4"/>
  <c r="J741" i="4"/>
  <c r="J743" i="4"/>
  <c r="J745" i="4"/>
  <c r="J747" i="4"/>
  <c r="J793" i="4"/>
  <c r="J795" i="4"/>
  <c r="J801" i="4"/>
  <c r="J803" i="4"/>
  <c r="J693" i="4"/>
  <c r="J695" i="4"/>
  <c r="J697" i="4"/>
  <c r="J699" i="4"/>
  <c r="J701" i="4"/>
  <c r="J707" i="4"/>
  <c r="J709" i="4"/>
  <c r="J712" i="4"/>
  <c r="J714" i="4"/>
  <c r="J757" i="4"/>
  <c r="J759" i="4"/>
  <c r="J761" i="4"/>
  <c r="J763" i="4"/>
  <c r="J775" i="4"/>
  <c r="J777" i="4"/>
  <c r="J779" i="4"/>
  <c r="J788" i="4"/>
  <c r="J806" i="4"/>
  <c r="J808" i="4"/>
  <c r="J812" i="4"/>
  <c r="J814" i="4"/>
  <c r="J333" i="4"/>
  <c r="J337" i="4"/>
  <c r="J351" i="4"/>
  <c r="J366" i="4"/>
  <c r="J399" i="4"/>
  <c r="J432" i="4"/>
  <c r="J456" i="4"/>
  <c r="J460" i="4"/>
  <c r="J462" i="4"/>
  <c r="J468" i="4"/>
  <c r="J470" i="4"/>
  <c r="J490" i="4"/>
  <c r="J492" i="4"/>
  <c r="J529" i="4"/>
  <c r="J531" i="4"/>
  <c r="J533" i="4"/>
  <c r="J537" i="4"/>
  <c r="J539" i="4"/>
  <c r="J559" i="4"/>
  <c r="J561" i="4"/>
  <c r="J565" i="4"/>
  <c r="J573" i="4"/>
  <c r="J586" i="4"/>
  <c r="J588" i="4"/>
  <c r="J592" i="4"/>
  <c r="J594" i="4"/>
  <c r="J596" i="4"/>
  <c r="J600" i="4"/>
  <c r="J610" i="4"/>
  <c r="J613" i="4"/>
  <c r="J617" i="4"/>
  <c r="J661" i="4"/>
  <c r="J663" i="4"/>
  <c r="J665" i="4"/>
  <c r="J667" i="4"/>
  <c r="J669" i="4"/>
  <c r="J671" i="4"/>
  <c r="J675" i="4"/>
  <c r="J677" i="4"/>
  <c r="J679" i="4"/>
  <c r="J681" i="4"/>
  <c r="J317" i="4"/>
  <c r="J321" i="4"/>
  <c r="J371" i="4"/>
  <c r="J375" i="4"/>
  <c r="J383" i="4"/>
  <c r="J416" i="4"/>
  <c r="J418" i="4"/>
  <c r="J452" i="4"/>
  <c r="J454" i="4"/>
  <c r="J473" i="4"/>
  <c r="J475" i="4"/>
  <c r="J479" i="4"/>
  <c r="J481" i="4"/>
  <c r="J483" i="4"/>
  <c r="J509" i="4"/>
  <c r="J511" i="4"/>
  <c r="J513" i="4"/>
  <c r="J515" i="4"/>
  <c r="J517" i="4"/>
  <c r="J536" i="4"/>
  <c r="J542" i="4"/>
  <c r="J544" i="4"/>
  <c r="J548" i="4"/>
  <c r="J557" i="4"/>
  <c r="J578" i="4"/>
  <c r="J580" i="4"/>
  <c r="J584" i="4"/>
  <c r="J593" i="4"/>
  <c r="J628" i="4"/>
  <c r="J630" i="4"/>
  <c r="J632" i="4"/>
  <c r="J634" i="4"/>
  <c r="J636" i="4"/>
  <c r="J638" i="4"/>
  <c r="J640" i="4"/>
  <c r="J642" i="4"/>
  <c r="J644" i="4"/>
  <c r="J646" i="4"/>
  <c r="J648" i="4"/>
  <c r="J672" i="4"/>
  <c r="J692" i="4"/>
  <c r="J694" i="4"/>
  <c r="J696" i="4"/>
  <c r="J698" i="4"/>
  <c r="J708" i="4"/>
  <c r="J711" i="4"/>
  <c r="J713" i="4"/>
  <c r="J715" i="4"/>
  <c r="J724" i="4"/>
  <c r="J758" i="4"/>
  <c r="J760" i="4"/>
  <c r="J762" i="4"/>
  <c r="J764" i="4"/>
  <c r="J772" i="4"/>
  <c r="J774" i="4"/>
  <c r="J776" i="4"/>
  <c r="J778" i="4"/>
  <c r="J781" i="4"/>
  <c r="J797" i="4"/>
  <c r="J805" i="4"/>
  <c r="J809" i="4"/>
  <c r="J811" i="4"/>
  <c r="J297" i="4"/>
  <c r="J299" i="4"/>
  <c r="J305" i="4"/>
  <c r="J314" i="4"/>
  <c r="J334" i="4"/>
  <c r="J338" i="4"/>
  <c r="J361" i="4"/>
  <c r="J365" i="4"/>
  <c r="J374" i="4"/>
  <c r="J378" i="4"/>
  <c r="J423" i="4"/>
  <c r="J438" i="4"/>
  <c r="J442" i="4"/>
  <c r="J447" i="4"/>
  <c r="J480" i="4"/>
  <c r="J520" i="4"/>
  <c r="J623" i="4"/>
  <c r="J639" i="4"/>
  <c r="J310" i="4"/>
  <c r="J323" i="4"/>
  <c r="J358" i="4"/>
  <c r="J360" i="4"/>
  <c r="J362" i="4"/>
  <c r="J382" i="4"/>
  <c r="J387" i="4"/>
  <c r="J398" i="4"/>
  <c r="J403" i="4"/>
  <c r="J414" i="4"/>
  <c r="J419" i="4"/>
  <c r="J439" i="4"/>
  <c r="J441" i="4"/>
  <c r="J444" i="4"/>
  <c r="J512" i="4"/>
  <c r="J518" i="4"/>
  <c r="J534" i="4"/>
  <c r="J551" i="4"/>
  <c r="J567" i="4"/>
  <c r="J576" i="4"/>
  <c r="J587" i="4"/>
  <c r="J589" i="4"/>
  <c r="J591" i="4"/>
  <c r="J598" i="4"/>
  <c r="J602" i="4"/>
  <c r="J604" i="4"/>
  <c r="J608" i="4"/>
  <c r="J620" i="4"/>
  <c r="J622" i="4"/>
  <c r="J624" i="4"/>
  <c r="J631" i="4"/>
  <c r="J635" i="4"/>
  <c r="J637" i="4"/>
  <c r="J641" i="4"/>
  <c r="J652" i="4"/>
  <c r="J654" i="4"/>
  <c r="J656" i="4"/>
  <c r="J664" i="4"/>
  <c r="J668" i="4"/>
  <c r="J670" i="4"/>
  <c r="J674" i="4"/>
  <c r="J685" i="4"/>
  <c r="J687" i="4"/>
  <c r="J689" i="4"/>
  <c r="J700" i="4"/>
  <c r="J702" i="4"/>
  <c r="J704" i="4"/>
  <c r="J706" i="4"/>
  <c r="J718" i="4"/>
  <c r="J720" i="4"/>
  <c r="J722" i="4"/>
  <c r="J733" i="4"/>
  <c r="J735" i="4"/>
  <c r="J737" i="4"/>
  <c r="J739" i="4"/>
  <c r="J750" i="4"/>
  <c r="J752" i="4"/>
  <c r="J754" i="4"/>
  <c r="J767" i="4"/>
  <c r="J769" i="4"/>
  <c r="J771" i="4"/>
  <c r="J782" i="4"/>
  <c r="J784" i="4"/>
  <c r="J786" i="4"/>
  <c r="J789" i="4"/>
  <c r="J590" i="4"/>
  <c r="J655" i="4"/>
  <c r="J309" i="4"/>
  <c r="J313" i="4"/>
  <c r="J342" i="4"/>
  <c r="J344" i="4"/>
  <c r="J346" i="4"/>
  <c r="J377" i="4"/>
  <c r="J379" i="4"/>
  <c r="J390" i="4"/>
  <c r="J395" i="4"/>
  <c r="J406" i="4"/>
  <c r="J411" i="4"/>
  <c r="J422" i="4"/>
  <c r="J427" i="4"/>
  <c r="J496" i="4"/>
  <c r="J500" i="4"/>
  <c r="J582" i="4"/>
  <c r="J605" i="4"/>
  <c r="J607" i="4"/>
  <c r="J615" i="4"/>
  <c r="J619" i="4"/>
  <c r="J621" i="4"/>
  <c r="J625" i="4"/>
  <c r="J647" i="4"/>
  <c r="J651" i="4"/>
  <c r="J653" i="4"/>
  <c r="J673" i="4"/>
  <c r="J680" i="4"/>
  <c r="J684" i="4"/>
  <c r="J686" i="4"/>
  <c r="J688" i="4"/>
  <c r="J690" i="4"/>
  <c r="J703" i="4"/>
  <c r="J705" i="4"/>
  <c r="J717" i="4"/>
  <c r="J719" i="4"/>
  <c r="J721" i="4"/>
  <c r="J723" i="4"/>
  <c r="J734" i="4"/>
  <c r="J736" i="4"/>
  <c r="J738" i="4"/>
  <c r="J749" i="4"/>
  <c r="J751" i="4"/>
  <c r="J753" i="4"/>
  <c r="J755" i="4"/>
  <c r="J766" i="4"/>
  <c r="J768" i="4"/>
  <c r="J770" i="4"/>
  <c r="J773" i="4"/>
  <c r="J783" i="4"/>
  <c r="J785" i="4"/>
  <c r="J787" i="4"/>
  <c r="J343" i="4"/>
  <c r="J352" i="4"/>
  <c r="J357" i="4"/>
  <c r="J359" i="4"/>
  <c r="J369" i="4"/>
  <c r="J376" i="4"/>
  <c r="J433" i="4"/>
  <c r="J440" i="4"/>
  <c r="J450" i="4"/>
  <c r="J453" i="4"/>
  <c r="J458" i="4"/>
  <c r="J461" i="4"/>
  <c r="J466" i="4"/>
  <c r="J469" i="4"/>
  <c r="J474" i="4"/>
  <c r="J477" i="4"/>
  <c r="J482" i="4"/>
  <c r="J485" i="4"/>
  <c r="J491" i="4"/>
  <c r="J494" i="4"/>
  <c r="J503" i="4"/>
  <c r="J508" i="4"/>
  <c r="J510" i="4"/>
  <c r="J300" i="4"/>
  <c r="J199" i="6"/>
  <c r="J303" i="4"/>
  <c r="J312" i="4"/>
  <c r="J315" i="4"/>
  <c r="J320" i="4"/>
  <c r="J328" i="4"/>
  <c r="J331" i="4"/>
  <c r="J336" i="4"/>
  <c r="J339" i="4"/>
  <c r="J348" i="4"/>
  <c r="J353" i="4"/>
  <c r="J355" i="4"/>
  <c r="J364" i="4"/>
  <c r="J370" i="4"/>
  <c r="J372" i="4"/>
  <c r="J381" i="4"/>
  <c r="J389" i="4"/>
  <c r="J392" i="4"/>
  <c r="J397" i="4"/>
  <c r="J400" i="4"/>
  <c r="J405" i="4"/>
  <c r="J408" i="4"/>
  <c r="J413" i="4"/>
  <c r="J421" i="4"/>
  <c r="J424" i="4"/>
  <c r="J429" i="4"/>
  <c r="J434" i="4"/>
  <c r="J436" i="4"/>
  <c r="J446" i="4"/>
  <c r="J499" i="4"/>
  <c r="J504" i="4"/>
  <c r="J506" i="4"/>
  <c r="J791" i="4"/>
  <c r="J794" i="4"/>
  <c r="J799" i="4"/>
  <c r="J802" i="4"/>
  <c r="J807" i="4"/>
  <c r="J810" i="4"/>
  <c r="J302" i="4"/>
  <c r="J308" i="4"/>
  <c r="J311" i="4"/>
  <c r="J316" i="4"/>
  <c r="J319" i="4"/>
  <c r="J324" i="4"/>
  <c r="J327" i="4"/>
  <c r="J332" i="4"/>
  <c r="J335" i="4"/>
  <c r="J340" i="4"/>
  <c r="J347" i="4"/>
  <c r="J356" i="4"/>
  <c r="J363" i="4"/>
  <c r="J373" i="4"/>
  <c r="J380" i="4"/>
  <c r="J385" i="4"/>
  <c r="J388" i="4"/>
  <c r="J393" i="4"/>
  <c r="J396" i="4"/>
  <c r="J401" i="4"/>
  <c r="J404" i="4"/>
  <c r="J409" i="4"/>
  <c r="J412" i="4"/>
  <c r="J417" i="4"/>
  <c r="J420" i="4"/>
  <c r="J425" i="4"/>
  <c r="J428" i="4"/>
  <c r="J437" i="4"/>
  <c r="J445" i="4"/>
  <c r="J498" i="4"/>
  <c r="J507" i="4"/>
  <c r="J514" i="4"/>
  <c r="J519" i="4"/>
  <c r="J522" i="4"/>
  <c r="J527" i="4"/>
  <c r="J530" i="4"/>
  <c r="J535" i="4"/>
  <c r="J538" i="4"/>
  <c r="J543" i="4"/>
  <c r="J546" i="4"/>
  <c r="J552" i="4"/>
  <c r="J555" i="4"/>
  <c r="J560" i="4"/>
  <c r="J563" i="4"/>
  <c r="J568" i="4"/>
  <c r="J571" i="4"/>
  <c r="J296" i="4"/>
  <c r="J298" i="4"/>
  <c r="J301" i="4"/>
</calcChain>
</file>

<file path=xl/sharedStrings.xml><?xml version="1.0" encoding="utf-8"?>
<sst xmlns="http://schemas.openxmlformats.org/spreadsheetml/2006/main" count="4159" uniqueCount="53">
  <si>
    <t xml:space="preserve"> </t>
  </si>
  <si>
    <t>DATE</t>
  </si>
  <si>
    <t>SCRIPT NAME</t>
  </si>
  <si>
    <t>POSITION</t>
  </si>
  <si>
    <t xml:space="preserve">QUANTITY </t>
  </si>
  <si>
    <t xml:space="preserve"> RATE</t>
  </si>
  <si>
    <t>TARGETS</t>
  </si>
  <si>
    <t>PROFITS</t>
  </si>
  <si>
    <t>PROFIT &amp; LOSS</t>
  </si>
  <si>
    <t>TGT 1</t>
  </si>
  <si>
    <t>AMOUNT 1</t>
  </si>
  <si>
    <t>(In Dollar)</t>
  </si>
  <si>
    <t>Quatity - As per recomended lots of script</t>
  </si>
  <si>
    <t>USDCAD</t>
  </si>
  <si>
    <t>LONG</t>
  </si>
  <si>
    <t>EURJPY</t>
  </si>
  <si>
    <t>SHORT</t>
  </si>
  <si>
    <t>CHFJPY</t>
  </si>
  <si>
    <t>EURCAD</t>
  </si>
  <si>
    <t>USDCHF</t>
  </si>
  <si>
    <t>GBPCHF</t>
  </si>
  <si>
    <t>GBPUSD</t>
  </si>
  <si>
    <t>EURNZD</t>
  </si>
  <si>
    <t>EURAUD</t>
  </si>
  <si>
    <t>GBPJPY</t>
  </si>
  <si>
    <t>GBPAUD</t>
  </si>
  <si>
    <t>EURUSD</t>
  </si>
  <si>
    <t>AUDJPY</t>
  </si>
  <si>
    <t>CADJPY</t>
  </si>
  <si>
    <t>GBPCAD</t>
  </si>
  <si>
    <t>USDJPY</t>
  </si>
  <si>
    <t>NZDCAD</t>
  </si>
  <si>
    <t>NZDUSD</t>
  </si>
  <si>
    <t>GBPNZD</t>
  </si>
  <si>
    <t>NZDJPY</t>
  </si>
  <si>
    <t>AUDUSD</t>
  </si>
  <si>
    <t>AUDCAD</t>
  </si>
  <si>
    <t>EURCHF</t>
  </si>
  <si>
    <t>GBPBZD</t>
  </si>
  <si>
    <t>TGT 2</t>
  </si>
  <si>
    <t>AMOUNT 2</t>
  </si>
  <si>
    <t>DOW JONES (US30)</t>
  </si>
  <si>
    <t>GOLD</t>
  </si>
  <si>
    <t>SILVER</t>
  </si>
  <si>
    <t>DOW JONES</t>
  </si>
  <si>
    <t>DAX</t>
  </si>
  <si>
    <t>DOW JONES(US30)</t>
  </si>
  <si>
    <t>NASDAQ (USTEC)</t>
  </si>
  <si>
    <t>DOWJONES (US30)</t>
  </si>
  <si>
    <t>CRUDE OIL WTI</t>
  </si>
  <si>
    <t>CRUDEOIL</t>
  </si>
  <si>
    <t>NASDAQ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</si>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</sst>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mmm\ d&quot;, &quot;yyyy"/>
    <numFmt numFmtId="166" formatCode="0.0000"/>
  </numFmts>
  <fonts count="19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3" tint="-0.249977111117893"/>
      <name val="Times New Roman"/>
      <family val="1"/>
    </font>
    <font>
      <b/>
      <sz val="10"/>
      <color theme="3" tint="-0.499984740745262"/>
      <name val="Times New Roman"/>
      <family val="1"/>
    </font>
    <font>
      <b/>
      <u/>
      <sz val="10"/>
      <color theme="3" tint="-0.499984740745262"/>
      <name val="Times New Roman"/>
      <family val="1"/>
    </font>
    <font>
      <b/>
      <sz val="12"/>
      <color theme="3" tint="-0.49998474074526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8"/>
      <color theme="3" tint="-0.249977111117893"/>
      <name val="Times New Roman"/>
      <family val="1"/>
    </font>
    <font>
      <b/>
      <sz val="22"/>
      <color theme="3" tint="-0.249977111117893"/>
      <name val="Times New Roman"/>
      <family val="1"/>
    </font>
    <font>
      <b/>
      <sz val="10"/>
      <color theme="3" tint="-0.499984740745262"/>
      <name val="Times New Roman"/>
      <family val="1"/>
    </font>
    <font>
      <b/>
      <u/>
      <sz val="10"/>
      <color theme="3" tint="-0.499984740745262"/>
      <name val="Times New Roman"/>
      <family val="1"/>
    </font>
    <font>
      <b/>
      <sz val="12"/>
      <color theme="3" tint="-0.49998474074526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gradientFill degree="90">
        <stop position="0">
          <color theme="6" tint="0.79998168889431442"/>
        </stop>
        <stop position="1">
          <color theme="6" tint="0.39997558519241921"/>
        </stop>
      </gradientFill>
    </fill>
    <fill>
      <gradientFill degree="90">
        <stop position="0">
          <color theme="8" tint="0.39997558519241921"/>
        </stop>
        <stop position="1">
          <color theme="8" tint="0.79998168889431442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6" tint="0.80001220740379042"/>
        </stop>
        <stop position="1">
          <color theme="6" tint="0.40000610370189521"/>
        </stop>
      </gradientFill>
    </fill>
    <fill>
      <gradientFill degree="90">
        <stop position="0">
          <color theme="8" tint="0.40000610370189521"/>
        </stop>
        <stop position="1">
          <color theme="8" tint="0.80001220740379042"/>
        </stop>
      </gradientFill>
    </fill>
    <fill>
      <patternFill patternType="solid">
        <fgColor rgb="FFFFCC66"/>
        <bgColor auto="1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84">
    <xf numFmtId="0" fontId="0" fillId="0" borderId="0" xfId="0"/>
    <xf numFmtId="164" fontId="179" fillId="2" borderId="1" xfId="0" applyNumberFormat="1" applyFont="1" applyFill="1" applyBorder="1" applyAlignment="1">
      <alignment horizontal="center" vertical="center"/>
    </xf>
    <xf numFmtId="165" fontId="179" fillId="2" borderId="2" xfId="0" applyNumberFormat="1" applyFont="1" applyFill="1" applyBorder="1" applyAlignment="1">
      <alignment horizontal="center" vertical="center"/>
    </xf>
    <xf numFmtId="166" fontId="179" fillId="2" borderId="2" xfId="0" applyNumberFormat="1" applyFont="1" applyFill="1" applyBorder="1" applyAlignment="1">
      <alignment horizontal="center" vertical="center"/>
    </xf>
    <xf numFmtId="164" fontId="179" fillId="3" borderId="3" xfId="0" applyNumberFormat="1" applyFont="1" applyFill="1" applyBorder="1" applyAlignment="1">
      <alignment horizontal="center" vertical="center"/>
    </xf>
    <xf numFmtId="165" fontId="179" fillId="3" borderId="4" xfId="0" applyNumberFormat="1" applyFont="1" applyFill="1" applyBorder="1" applyAlignment="1">
      <alignment horizontal="center" vertical="center"/>
    </xf>
    <xf numFmtId="165" fontId="179" fillId="2" borderId="4" xfId="0" applyNumberFormat="1" applyFont="1" applyFill="1" applyBorder="1" applyAlignment="1">
      <alignment horizontal="center" vertical="center"/>
    </xf>
    <xf numFmtId="166" fontId="179" fillId="2" borderId="4" xfId="0" applyNumberFormat="1" applyFont="1" applyFill="1" applyBorder="1" applyAlignment="1">
      <alignment horizontal="center" vertical="center"/>
    </xf>
    <xf numFmtId="164" fontId="180" fillId="4" borderId="1" xfId="0" applyNumberFormat="1" applyFont="1" applyFill="1" applyBorder="1" applyAlignment="1">
      <alignment horizontal="center" vertical="center"/>
    </xf>
    <xf numFmtId="2" fontId="180" fillId="4" borderId="2" xfId="0" applyNumberFormat="1" applyFont="1" applyFill="1" applyBorder="1" applyAlignment="1">
      <alignment horizontal="center" vertical="center"/>
    </xf>
    <xf numFmtId="0" fontId="180" fillId="4" borderId="2" xfId="0" applyFont="1" applyFill="1" applyBorder="1" applyAlignment="1">
      <alignment horizontal="center" vertical="center"/>
    </xf>
    <xf numFmtId="166" fontId="181" fillId="4" borderId="2" xfId="0" applyNumberFormat="1" applyFont="1" applyFill="1" applyBorder="1" applyAlignment="1">
      <alignment horizontal="center" vertical="center"/>
    </xf>
    <xf numFmtId="2" fontId="181" fillId="4" borderId="2" xfId="0" applyNumberFormat="1" applyFont="1" applyFill="1" applyBorder="1" applyAlignment="1">
      <alignment horizontal="center" vertical="center"/>
    </xf>
    <xf numFmtId="164" fontId="180" fillId="4" borderId="3" xfId="0" applyNumberFormat="1" applyFont="1" applyFill="1" applyBorder="1" applyAlignment="1">
      <alignment horizontal="center" vertical="center"/>
    </xf>
    <xf numFmtId="2" fontId="180" fillId="4" borderId="4" xfId="0" applyNumberFormat="1" applyFont="1" applyFill="1" applyBorder="1" applyAlignment="1">
      <alignment horizontal="center" vertical="center"/>
    </xf>
    <xf numFmtId="0" fontId="180" fillId="4" borderId="4" xfId="0" applyFont="1" applyFill="1" applyBorder="1" applyAlignment="1">
      <alignment horizontal="center" vertical="center"/>
    </xf>
    <xf numFmtId="166" fontId="180" fillId="4" borderId="4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83" fillId="0" borderId="0" xfId="0" applyNumberFormat="1" applyFont="1" applyAlignment="1">
      <alignment horizontal="center" vertical="center"/>
    </xf>
    <xf numFmtId="2" fontId="184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185" fillId="0" borderId="0" xfId="0" applyNumberFormat="1" applyFont="1" applyAlignment="1">
      <alignment horizontal="center" vertical="center"/>
    </xf>
    <xf numFmtId="0" fontId="0" fillId="5" borderId="0" xfId="0" applyFill="1"/>
    <xf numFmtId="2" fontId="0" fillId="0" borderId="0" xfId="0" applyNumberFormat="1"/>
    <xf numFmtId="2" fontId="186" fillId="0" borderId="0" xfId="0" applyNumberFormat="1" applyFont="1" applyAlignment="1">
      <alignment horizontal="center" vertical="center"/>
    </xf>
    <xf numFmtId="2" fontId="180" fillId="4" borderId="6" xfId="0" applyNumberFormat="1" applyFont="1" applyFill="1" applyBorder="1" applyAlignment="1">
      <alignment horizontal="center" vertical="center"/>
    </xf>
    <xf numFmtId="2" fontId="180" fillId="4" borderId="7" xfId="0" applyNumberFormat="1" applyFont="1" applyFill="1" applyBorder="1" applyAlignment="1">
      <alignment horizontal="center" vertical="center"/>
    </xf>
    <xf numFmtId="2" fontId="183" fillId="0" borderId="0" xfId="0" applyNumberFormat="1" applyFont="1"/>
    <xf numFmtId="2" fontId="186" fillId="0" borderId="0" xfId="0" applyNumberFormat="1" applyFont="1"/>
    <xf numFmtId="2" fontId="184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2" fontId="187" fillId="0" borderId="0" xfId="0" applyNumberFormat="1" applyFont="1" applyAlignment="1">
      <alignment horizontal="center" vertical="center"/>
    </xf>
    <xf numFmtId="2" fontId="188" fillId="0" borderId="0" xfId="0" applyNumberFormat="1" applyFont="1" applyAlignment="1">
      <alignment horizontal="center" vertical="center"/>
    </xf>
    <xf numFmtId="2" fontId="188" fillId="0" borderId="0" xfId="0" applyNumberFormat="1" applyFont="1"/>
    <xf numFmtId="2" fontId="189" fillId="0" borderId="0" xfId="0" applyNumberFormat="1" applyFont="1" applyAlignment="1">
      <alignment horizontal="center" vertical="center"/>
    </xf>
    <xf numFmtId="165" fontId="190" fillId="6" borderId="1" xfId="0" applyNumberFormat="1" applyFont="1" applyFill="1" applyBorder="1" applyAlignment="1">
      <alignment vertical="center"/>
    </xf>
    <xf numFmtId="165" fontId="190" fillId="6" borderId="2" xfId="0" applyNumberFormat="1" applyFont="1" applyFill="1" applyBorder="1" applyAlignment="1">
      <alignment vertical="center"/>
    </xf>
    <xf numFmtId="165" fontId="190" fillId="6" borderId="3" xfId="0" applyNumberFormat="1" applyFont="1" applyFill="1" applyBorder="1" applyAlignment="1">
      <alignment vertical="center"/>
    </xf>
    <xf numFmtId="165" fontId="190" fillId="6" borderId="4" xfId="0" applyNumberFormat="1" applyFont="1" applyFill="1" applyBorder="1" applyAlignment="1">
      <alignment vertical="center"/>
    </xf>
    <xf numFmtId="2" fontId="192" fillId="7" borderId="1" xfId="0" applyNumberFormat="1" applyFont="1" applyFill="1" applyBorder="1" applyAlignment="1">
      <alignment horizontal="center" vertical="center"/>
    </xf>
    <xf numFmtId="2" fontId="192" fillId="7" borderId="2" xfId="0" applyNumberFormat="1" applyFont="1" applyFill="1" applyBorder="1" applyAlignment="1">
      <alignment horizontal="center" vertical="center"/>
    </xf>
    <xf numFmtId="0" fontId="192" fillId="7" borderId="2" xfId="0" applyFont="1" applyFill="1" applyBorder="1" applyAlignment="1">
      <alignment horizontal="center" vertical="center"/>
    </xf>
    <xf numFmtId="2" fontId="193" fillId="7" borderId="2" xfId="0" applyNumberFormat="1" applyFont="1" applyFill="1" applyBorder="1" applyAlignment="1">
      <alignment horizontal="center" vertical="center"/>
    </xf>
    <xf numFmtId="2" fontId="192" fillId="7" borderId="6" xfId="0" applyNumberFormat="1" applyFont="1" applyFill="1" applyBorder="1" applyAlignment="1">
      <alignment horizontal="center" vertical="center"/>
    </xf>
    <xf numFmtId="2" fontId="192" fillId="7" borderId="3" xfId="0" applyNumberFormat="1" applyFont="1" applyFill="1" applyBorder="1" applyAlignment="1">
      <alignment horizontal="center" vertical="center"/>
    </xf>
    <xf numFmtId="2" fontId="192" fillId="7" borderId="4" xfId="0" applyNumberFormat="1" applyFont="1" applyFill="1" applyBorder="1" applyAlignment="1">
      <alignment horizontal="center" vertical="center"/>
    </xf>
    <xf numFmtId="0" fontId="192" fillId="7" borderId="4" xfId="0" applyFont="1" applyFill="1" applyBorder="1" applyAlignment="1">
      <alignment horizontal="center" vertical="center"/>
    </xf>
    <xf numFmtId="2" fontId="192" fillId="7" borderId="7" xfId="0" applyNumberFormat="1" applyFont="1" applyFill="1" applyBorder="1" applyAlignment="1">
      <alignment horizontal="center" vertical="center"/>
    </xf>
    <xf numFmtId="165" fontId="179" fillId="2" borderId="0" xfId="0" applyNumberFormat="1" applyFont="1" applyFill="1" applyAlignment="1">
      <alignment horizontal="center" vertical="center"/>
    </xf>
    <xf numFmtId="2" fontId="195" fillId="0" borderId="0" xfId="0" applyNumberFormat="1" applyFont="1" applyAlignment="1">
      <alignment horizontal="center" vertical="center"/>
    </xf>
    <xf numFmtId="0" fontId="178" fillId="0" borderId="0" xfId="0" applyFont="1" applyAlignment="1">
      <alignment horizontal="center" vertical="center"/>
    </xf>
    <xf numFmtId="0" fontId="177" fillId="0" borderId="0" xfId="0" applyFont="1" applyAlignment="1">
      <alignment horizontal="center"/>
    </xf>
    <xf numFmtId="2" fontId="196" fillId="0" borderId="0" xfId="0" applyNumberFormat="1" applyFont="1" applyAlignment="1">
      <alignment horizontal="center" vertical="center"/>
    </xf>
    <xf numFmtId="2" fontId="195" fillId="0" borderId="0" xfId="0" applyNumberFormat="1" applyFont="1"/>
    <xf numFmtId="166" fontId="192" fillId="4" borderId="4" xfId="0" applyNumberFormat="1" applyFont="1" applyFill="1" applyBorder="1" applyAlignment="1">
      <alignment horizontal="center" vertical="center"/>
    </xf>
    <xf numFmtId="2" fontId="192" fillId="4" borderId="4" xfId="0" applyNumberFormat="1" applyFont="1" applyFill="1" applyBorder="1" applyAlignment="1">
      <alignment horizontal="center" vertical="center"/>
    </xf>
    <xf numFmtId="0" fontId="177" fillId="0" borderId="0" xfId="0" applyFont="1" applyAlignment="1">
      <alignment horizontal="center" vertical="center"/>
    </xf>
    <xf numFmtId="0" fontId="176" fillId="0" borderId="0" xfId="0" applyFont="1" applyAlignment="1">
      <alignment horizontal="center" vertical="center"/>
    </xf>
    <xf numFmtId="2" fontId="196" fillId="0" borderId="0" xfId="0" applyNumberFormat="1" applyFont="1" applyAlignment="1">
      <alignment horizontal="center"/>
    </xf>
    <xf numFmtId="2" fontId="196" fillId="0" borderId="0" xfId="0" applyNumberFormat="1" applyFont="1" applyAlignment="1">
      <alignment horizontal="right"/>
    </xf>
    <xf numFmtId="0" fontId="175" fillId="0" borderId="0" xfId="0" applyFont="1" applyAlignment="1">
      <alignment horizontal="center" vertical="center"/>
    </xf>
    <xf numFmtId="0" fontId="174" fillId="0" borderId="0" xfId="0" applyFont="1" applyAlignment="1">
      <alignment horizontal="center" vertical="center"/>
    </xf>
    <xf numFmtId="0" fontId="173" fillId="0" borderId="0" xfId="0" applyFont="1" applyAlignment="1">
      <alignment horizontal="center" vertical="center"/>
    </xf>
    <xf numFmtId="0" fontId="172" fillId="0" borderId="0" xfId="0" applyFont="1" applyAlignment="1">
      <alignment horizontal="center" vertical="center"/>
    </xf>
    <xf numFmtId="0" fontId="171" fillId="0" borderId="0" xfId="0" applyFont="1" applyAlignment="1">
      <alignment horizontal="center" vertical="center"/>
    </xf>
    <xf numFmtId="2" fontId="186" fillId="0" borderId="0" xfId="0" applyNumberFormat="1" applyFont="1" applyAlignment="1">
      <alignment horizontal="right" vertical="center"/>
    </xf>
    <xf numFmtId="2" fontId="183" fillId="0" borderId="0" xfId="0" applyNumberFormat="1" applyFont="1" applyAlignment="1">
      <alignment horizontal="right" vertical="center"/>
    </xf>
    <xf numFmtId="0" fontId="170" fillId="0" borderId="0" xfId="0" applyFont="1" applyAlignment="1">
      <alignment horizontal="center" vertical="center"/>
    </xf>
    <xf numFmtId="0" fontId="169" fillId="0" borderId="0" xfId="0" applyFont="1" applyAlignment="1">
      <alignment horizontal="center" vertical="center"/>
    </xf>
    <xf numFmtId="0" fontId="168" fillId="0" borderId="0" xfId="0" applyFont="1" applyAlignment="1">
      <alignment horizontal="center" vertical="center"/>
    </xf>
    <xf numFmtId="0" fontId="167" fillId="0" borderId="0" xfId="0" applyFont="1" applyAlignment="1">
      <alignment horizontal="center" vertical="center"/>
    </xf>
    <xf numFmtId="0" fontId="166" fillId="0" borderId="0" xfId="0" applyFont="1" applyAlignment="1">
      <alignment horizontal="center" vertical="center"/>
    </xf>
    <xf numFmtId="0" fontId="165" fillId="0" borderId="0" xfId="0" applyFont="1" applyAlignment="1">
      <alignment horizontal="center" vertical="center"/>
    </xf>
    <xf numFmtId="0" fontId="164" fillId="0" borderId="0" xfId="0" applyFont="1" applyAlignment="1">
      <alignment horizontal="center" vertical="center"/>
    </xf>
    <xf numFmtId="0" fontId="163" fillId="0" borderId="0" xfId="0" applyFont="1" applyAlignment="1">
      <alignment horizontal="center" vertical="center"/>
    </xf>
    <xf numFmtId="0" fontId="162" fillId="0" borderId="0" xfId="0" applyFont="1" applyAlignment="1">
      <alignment horizontal="center" vertical="center"/>
    </xf>
    <xf numFmtId="0" fontId="161" fillId="0" borderId="0" xfId="0" applyFont="1" applyAlignment="1">
      <alignment horizontal="center" vertical="center"/>
    </xf>
    <xf numFmtId="0" fontId="160" fillId="0" borderId="0" xfId="0" applyFont="1" applyAlignment="1">
      <alignment horizontal="center" vertical="center"/>
    </xf>
    <xf numFmtId="0" fontId="159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157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5" fillId="0" borderId="0" xfId="0" applyFont="1" applyAlignment="1">
      <alignment horizontal="center"/>
    </xf>
    <xf numFmtId="0" fontId="134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1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7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2" fontId="197" fillId="0" borderId="0" xfId="0" applyNumberFormat="1" applyFont="1"/>
    <xf numFmtId="2" fontId="197" fillId="0" borderId="0" xfId="0" applyNumberFormat="1" applyFont="1" applyAlignment="1">
      <alignment horizontal="right" vertical="center"/>
    </xf>
    <xf numFmtId="0" fontId="125" fillId="0" borderId="0" xfId="0" applyFont="1" applyAlignment="1">
      <alignment horizontal="center" vertical="center"/>
    </xf>
    <xf numFmtId="0" fontId="124" fillId="0" borderId="0" xfId="0" applyFont="1" applyAlignment="1">
      <alignment horizontal="center" vertical="center"/>
    </xf>
    <xf numFmtId="2" fontId="197" fillId="0" borderId="0" xfId="0" applyNumberFormat="1" applyFont="1" applyAlignment="1">
      <alignment vertical="center"/>
    </xf>
    <xf numFmtId="0" fontId="123" fillId="0" borderId="0" xfId="0" applyFont="1" applyAlignment="1">
      <alignment horizontal="center"/>
    </xf>
    <xf numFmtId="0" fontId="122" fillId="0" borderId="0" xfId="0" applyFont="1" applyAlignment="1">
      <alignment horizontal="center" vertical="center"/>
    </xf>
    <xf numFmtId="2" fontId="183" fillId="0" borderId="0" xfId="0" applyNumberFormat="1" applyFont="1" applyAlignment="1">
      <alignment vertical="center"/>
    </xf>
    <xf numFmtId="0" fontId="121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120" fillId="0" borderId="0" xfId="0" applyFont="1" applyAlignment="1">
      <alignment horizontal="center"/>
    </xf>
    <xf numFmtId="0" fontId="119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6" fillId="0" borderId="0" xfId="0" applyFont="1" applyAlignment="1">
      <alignment horizontal="center"/>
    </xf>
    <xf numFmtId="0" fontId="115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2" fontId="186" fillId="0" borderId="0" xfId="0" applyNumberFormat="1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2" fontId="198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6" fillId="0" borderId="0" xfId="0" applyFont="1" applyAlignment="1">
      <alignment horizontal="center"/>
    </xf>
    <xf numFmtId="0" fontId="106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3" fillId="0" borderId="0" xfId="0" applyFont="1" applyAlignment="1">
      <alignment horizontal="center"/>
    </xf>
    <xf numFmtId="0" fontId="102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183" fillId="0" borderId="0" xfId="0" applyFont="1" applyAlignment="1">
      <alignment horizontal="center"/>
    </xf>
    <xf numFmtId="0" fontId="183" fillId="0" borderId="0" xfId="0" applyFont="1"/>
    <xf numFmtId="0" fontId="92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86" fillId="0" borderId="0" xfId="0" applyFont="1" applyAlignment="1">
      <alignment horizontal="center"/>
    </xf>
    <xf numFmtId="0" fontId="186" fillId="0" borderId="0" xfId="0" applyFont="1"/>
    <xf numFmtId="0" fontId="90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182" fillId="8" borderId="5" xfId="0" applyNumberFormat="1" applyFont="1" applyFill="1" applyBorder="1" applyAlignment="1">
      <alignment horizontal="left" vertical="center"/>
    </xf>
    <xf numFmtId="165" fontId="179" fillId="8" borderId="0" xfId="0" applyNumberFormat="1" applyFont="1" applyFill="1" applyAlignment="1">
      <alignment vertical="center"/>
    </xf>
    <xf numFmtId="2" fontId="182" fillId="8" borderId="4" xfId="0" applyNumberFormat="1" applyFont="1" applyFill="1" applyBorder="1" applyAlignment="1">
      <alignment horizontal="left" vertical="center"/>
    </xf>
    <xf numFmtId="2" fontId="182" fillId="8" borderId="7" xfId="0" applyNumberFormat="1" applyFont="1" applyFill="1" applyBorder="1" applyAlignment="1">
      <alignment horizontal="left" vertical="center"/>
    </xf>
    <xf numFmtId="2" fontId="180" fillId="8" borderId="10" xfId="0" applyNumberFormat="1" applyFont="1" applyFill="1" applyBorder="1" applyAlignment="1">
      <alignment horizontal="center" vertical="center"/>
    </xf>
    <xf numFmtId="0" fontId="180" fillId="8" borderId="10" xfId="0" applyFont="1" applyFill="1" applyBorder="1" applyAlignment="1">
      <alignment horizontal="center" vertical="center"/>
    </xf>
    <xf numFmtId="2" fontId="181" fillId="8" borderId="10" xfId="0" applyNumberFormat="1" applyFont="1" applyFill="1" applyBorder="1" applyAlignment="1">
      <alignment horizontal="center" vertical="center"/>
    </xf>
    <xf numFmtId="2" fontId="180" fillId="8" borderId="0" xfId="0" applyNumberFormat="1" applyFont="1" applyFill="1" applyAlignment="1">
      <alignment horizontal="center" vertical="center"/>
    </xf>
    <xf numFmtId="0" fontId="180" fillId="8" borderId="0" xfId="0" applyFont="1" applyFill="1" applyAlignment="1">
      <alignment horizontal="center" vertical="center"/>
    </xf>
    <xf numFmtId="2" fontId="181" fillId="4" borderId="0" xfId="0" applyNumberFormat="1" applyFont="1" applyFill="1" applyAlignment="1">
      <alignment horizontal="center" vertical="center"/>
    </xf>
    <xf numFmtId="2" fontId="180" fillId="4" borderId="11" xfId="0" applyNumberFormat="1" applyFont="1" applyFill="1" applyBorder="1" applyAlignment="1">
      <alignment horizontal="center" vertical="center"/>
    </xf>
    <xf numFmtId="166" fontId="181" fillId="4" borderId="0" xfId="0" applyNumberFormat="1" applyFont="1" applyFill="1" applyAlignment="1">
      <alignment horizontal="center" vertical="center"/>
    </xf>
    <xf numFmtId="0" fontId="180" fillId="4" borderId="0" xfId="0" applyFont="1" applyFill="1" applyAlignment="1">
      <alignment horizontal="center" vertical="center"/>
    </xf>
    <xf numFmtId="166" fontId="179" fillId="2" borderId="0" xfId="0" applyNumberFormat="1" applyFont="1" applyFill="1" applyAlignment="1">
      <alignment horizontal="center" vertical="center"/>
    </xf>
    <xf numFmtId="165" fontId="190" fillId="8" borderId="2" xfId="0" applyNumberFormat="1" applyFont="1" applyFill="1" applyBorder="1" applyAlignment="1">
      <alignment vertical="center"/>
    </xf>
    <xf numFmtId="165" fontId="190" fillId="8" borderId="6" xfId="0" applyNumberFormat="1" applyFont="1" applyFill="1" applyBorder="1" applyAlignment="1">
      <alignment vertical="center"/>
    </xf>
    <xf numFmtId="165" fontId="190" fillId="8" borderId="4" xfId="0" applyNumberFormat="1" applyFont="1" applyFill="1" applyBorder="1" applyAlignment="1">
      <alignment vertical="center"/>
    </xf>
    <xf numFmtId="2" fontId="194" fillId="8" borderId="9" xfId="0" applyNumberFormat="1" applyFont="1" applyFill="1" applyBorder="1" applyAlignment="1">
      <alignment horizontal="left" vertical="center"/>
    </xf>
    <xf numFmtId="2" fontId="194" fillId="8" borderId="5" xfId="0" applyNumberFormat="1" applyFont="1" applyFill="1" applyBorder="1" applyAlignment="1">
      <alignment horizontal="left" vertical="center"/>
    </xf>
    <xf numFmtId="2" fontId="194" fillId="8" borderId="8" xfId="0" applyNumberFormat="1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86" fillId="0" borderId="0" xfId="0" applyNumberFormat="1" applyFont="1" applyAlignment="1">
      <alignment horizontal="right"/>
    </xf>
    <xf numFmtId="165" fontId="191" fillId="8" borderId="4" xfId="0" applyNumberFormat="1" applyFont="1" applyFill="1" applyBorder="1" applyAlignment="1">
      <alignment vertical="center"/>
    </xf>
    <xf numFmtId="165" fontId="191" fillId="8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2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942975</xdr:rowOff>
    </xdr:to>
    <xdr:pic>
      <xdr:nvPicPr>
        <xdr:cNvPr id="4" name="Picture 3" descr="FZ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48125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133349</xdr:colOff>
      <xdr:row>2</xdr:row>
      <xdr:rowOff>19051</xdr:rowOff>
    </xdr:to>
    <xdr:pic>
      <xdr:nvPicPr>
        <xdr:cNvPr id="7" name="Picture 6" descr="FZE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499"/>
          <a:ext cx="3867149" cy="1457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476249</xdr:colOff>
      <xdr:row>1</xdr:row>
      <xdr:rowOff>790575</xdr:rowOff>
    </xdr:to>
    <xdr:pic>
      <xdr:nvPicPr>
        <xdr:cNvPr id="3" name="Picture 2" descr="FZE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67149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3"/>
  <sheetViews>
    <sheetView workbookViewId="0">
      <selection activeCell="N24" sqref="N24"/>
    </sheetView>
  </sheetViews>
  <sheetFormatPr defaultColWidth="9" defaultRowHeight="14.4"/>
  <cols>
    <col min="1" max="1" width="14.5546875" customWidth="1"/>
    <col min="2" max="2" width="17.5546875" customWidth="1"/>
    <col min="3" max="3" width="14.88671875" customWidth="1"/>
    <col min="4" max="4" width="13.6640625" customWidth="1"/>
    <col min="5" max="5" width="11.88671875" customWidth="1"/>
    <col min="6" max="7" width="11.5546875" customWidth="1"/>
    <col min="8" max="9" width="10.33203125" bestFit="1" customWidth="1"/>
    <col min="10" max="10" width="15" customWidth="1"/>
  </cols>
  <sheetData>
    <row r="1" spans="1:16" ht="38.25" customHeight="1">
      <c r="A1" s="1" t="s">
        <v>0</v>
      </c>
      <c r="B1" s="2"/>
      <c r="C1" s="2"/>
      <c r="D1" s="2"/>
      <c r="E1" s="2"/>
      <c r="F1" s="3"/>
      <c r="G1" s="3"/>
      <c r="H1" s="2"/>
      <c r="I1" s="2"/>
      <c r="J1" s="222"/>
      <c r="K1" s="24"/>
      <c r="L1" s="24"/>
      <c r="M1" s="24"/>
      <c r="N1" s="24"/>
      <c r="O1" s="24"/>
      <c r="P1" s="24"/>
    </row>
    <row r="2" spans="1:16" ht="75" customHeight="1">
      <c r="A2" s="4"/>
      <c r="B2" s="5"/>
      <c r="C2" s="5"/>
      <c r="D2" s="5"/>
      <c r="E2" s="6"/>
      <c r="F2" s="7"/>
      <c r="G2" s="7"/>
      <c r="H2" s="6"/>
      <c r="I2" s="52"/>
      <c r="J2" s="222"/>
    </row>
    <row r="3" spans="1:16">
      <c r="A3" s="8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1" t="s">
        <v>6</v>
      </c>
      <c r="H3" s="12" t="s">
        <v>7</v>
      </c>
      <c r="I3" s="12" t="s">
        <v>7</v>
      </c>
      <c r="J3" s="27" t="s">
        <v>8</v>
      </c>
    </row>
    <row r="4" spans="1:16">
      <c r="A4" s="13"/>
      <c r="B4" s="14"/>
      <c r="C4" s="14"/>
      <c r="D4" s="15"/>
      <c r="E4" s="15"/>
      <c r="F4" s="16" t="s">
        <v>9</v>
      </c>
      <c r="G4" s="16" t="s">
        <v>39</v>
      </c>
      <c r="H4" s="14" t="s">
        <v>10</v>
      </c>
      <c r="I4" s="14" t="s">
        <v>40</v>
      </c>
      <c r="J4" s="28" t="s">
        <v>11</v>
      </c>
    </row>
    <row r="5" spans="1:16" ht="15.6">
      <c r="A5" s="221"/>
      <c r="B5" s="221"/>
      <c r="C5" s="221"/>
      <c r="D5" s="221" t="s">
        <v>12</v>
      </c>
      <c r="E5" s="221"/>
      <c r="F5" s="221"/>
      <c r="G5" s="221"/>
      <c r="H5" s="221"/>
      <c r="I5" s="221"/>
      <c r="J5" s="221"/>
    </row>
    <row r="6" spans="1:16" ht="14.25" customHeight="1">
      <c r="A6" s="17"/>
      <c r="B6" s="18"/>
      <c r="C6" s="18"/>
      <c r="D6" s="18"/>
      <c r="E6" s="18"/>
      <c r="F6" s="22"/>
      <c r="G6" s="22"/>
      <c r="H6" s="26"/>
      <c r="I6" s="26"/>
      <c r="J6" s="26"/>
    </row>
    <row r="7" spans="1:16" ht="15.75" customHeight="1">
      <c r="A7" s="17"/>
      <c r="B7" s="277"/>
      <c r="C7" s="276"/>
      <c r="D7" s="18"/>
      <c r="E7" s="18"/>
      <c r="F7" s="22"/>
      <c r="G7" s="22"/>
      <c r="H7" s="26"/>
      <c r="I7" s="26"/>
      <c r="J7" s="26"/>
      <c r="K7" s="26"/>
    </row>
    <row r="8" spans="1:16" ht="15.75" customHeight="1">
      <c r="A8" s="17"/>
      <c r="B8" s="277"/>
      <c r="C8" s="276"/>
      <c r="D8" s="18"/>
      <c r="E8" s="18"/>
      <c r="F8" s="22"/>
      <c r="G8" s="22"/>
      <c r="H8" s="26"/>
      <c r="I8" s="26"/>
      <c r="J8" s="26"/>
      <c r="K8" s="26"/>
    </row>
    <row r="9" spans="1:16" ht="15.75" customHeight="1">
      <c r="A9" s="17">
        <v>45919</v>
      </c>
      <c r="B9" s="280" t="s">
        <v>24</v>
      </c>
      <c r="C9" s="279" t="s">
        <v>14</v>
      </c>
      <c r="D9" s="18">
        <v>1000</v>
      </c>
      <c r="E9" s="18">
        <v>199.78</v>
      </c>
      <c r="F9" s="22">
        <v>199.3</v>
      </c>
      <c r="G9" s="22">
        <v>0</v>
      </c>
      <c r="H9" s="20">
        <v>-480</v>
      </c>
      <c r="I9" s="20">
        <v>0</v>
      </c>
      <c r="J9" s="20">
        <v>-480</v>
      </c>
      <c r="K9" s="26"/>
    </row>
    <row r="10" spans="1:16" ht="15.75" customHeight="1">
      <c r="A10" s="17">
        <v>45918</v>
      </c>
      <c r="B10" s="279" t="s">
        <v>19</v>
      </c>
      <c r="C10" s="279" t="s">
        <v>14</v>
      </c>
      <c r="D10" s="18">
        <v>100000</v>
      </c>
      <c r="E10" s="18">
        <v>0.79</v>
      </c>
      <c r="F10" s="22">
        <v>0.79400000000000004</v>
      </c>
      <c r="G10" s="22">
        <v>0</v>
      </c>
      <c r="H10" s="26">
        <v>400</v>
      </c>
      <c r="I10" s="26">
        <v>0</v>
      </c>
      <c r="J10" s="26">
        <v>400</v>
      </c>
      <c r="K10" s="26"/>
    </row>
    <row r="11" spans="1:16" ht="15.75" customHeight="1">
      <c r="A11" s="17">
        <v>45917</v>
      </c>
      <c r="B11" s="278" t="s">
        <v>22</v>
      </c>
      <c r="C11" s="279" t="s">
        <v>14</v>
      </c>
      <c r="D11" s="18">
        <v>100000</v>
      </c>
      <c r="E11" s="18">
        <v>1.9846999999999999</v>
      </c>
      <c r="F11" s="22">
        <v>1.9886999999999999</v>
      </c>
      <c r="G11" s="22">
        <v>0</v>
      </c>
      <c r="H11" s="26">
        <v>400</v>
      </c>
      <c r="I11" s="26">
        <v>0</v>
      </c>
      <c r="J11" s="26">
        <v>400</v>
      </c>
      <c r="K11" s="26"/>
    </row>
    <row r="12" spans="1:16" ht="15.75" customHeight="1">
      <c r="A12" s="17">
        <v>45916</v>
      </c>
      <c r="B12" s="278" t="s">
        <v>22</v>
      </c>
      <c r="C12" s="279" t="s">
        <v>14</v>
      </c>
      <c r="D12" s="18">
        <v>100000</v>
      </c>
      <c r="E12" s="18">
        <v>1.9770000000000001</v>
      </c>
      <c r="F12" s="22">
        <v>1.9810000000000001</v>
      </c>
      <c r="G12" s="22">
        <v>0</v>
      </c>
      <c r="H12" s="26">
        <v>400</v>
      </c>
      <c r="I12" s="26">
        <v>0</v>
      </c>
      <c r="J12" s="26">
        <v>400</v>
      </c>
      <c r="K12" s="26"/>
    </row>
    <row r="13" spans="1:16" ht="15.75" customHeight="1">
      <c r="A13" s="17">
        <v>45915</v>
      </c>
      <c r="B13" s="278" t="s">
        <v>22</v>
      </c>
      <c r="C13" s="279" t="s">
        <v>14</v>
      </c>
      <c r="D13" s="18">
        <v>100000</v>
      </c>
      <c r="E13" s="18">
        <v>1.9706999999999999</v>
      </c>
      <c r="F13" s="22">
        <v>1.9746999999999999</v>
      </c>
      <c r="G13" s="22">
        <v>0</v>
      </c>
      <c r="H13" s="26">
        <v>400</v>
      </c>
      <c r="I13" s="26">
        <v>0</v>
      </c>
      <c r="J13" s="26">
        <v>400</v>
      </c>
      <c r="K13" s="26"/>
    </row>
    <row r="14" spans="1:16" ht="15.75" customHeight="1">
      <c r="A14" s="17">
        <v>45911</v>
      </c>
      <c r="B14" s="278" t="s">
        <v>29</v>
      </c>
      <c r="C14" s="276" t="s">
        <v>16</v>
      </c>
      <c r="D14" s="18">
        <v>100000</v>
      </c>
      <c r="E14" s="18">
        <v>1.8752</v>
      </c>
      <c r="F14" s="22">
        <v>1.8802000000000001</v>
      </c>
      <c r="G14" s="22">
        <v>0</v>
      </c>
      <c r="H14" s="20">
        <v>-500</v>
      </c>
      <c r="I14" s="20">
        <v>0</v>
      </c>
      <c r="J14" s="20">
        <v>-500</v>
      </c>
      <c r="K14" s="26"/>
    </row>
    <row r="15" spans="1:16" ht="15.75" customHeight="1">
      <c r="A15" s="17">
        <v>45910</v>
      </c>
      <c r="B15" s="278" t="s">
        <v>22</v>
      </c>
      <c r="C15" s="276" t="s">
        <v>16</v>
      </c>
      <c r="D15" s="18">
        <v>100000</v>
      </c>
      <c r="E15" s="18">
        <v>1.9692000000000001</v>
      </c>
      <c r="F15" s="22">
        <v>1.9252</v>
      </c>
      <c r="G15" s="22">
        <v>0</v>
      </c>
      <c r="H15" s="26">
        <v>400</v>
      </c>
      <c r="I15" s="26">
        <v>0</v>
      </c>
      <c r="J15" s="26">
        <v>400</v>
      </c>
      <c r="K15" s="26"/>
    </row>
    <row r="16" spans="1:16" ht="15.75" customHeight="1">
      <c r="A16" s="17">
        <v>45909</v>
      </c>
      <c r="B16" s="278" t="s">
        <v>15</v>
      </c>
      <c r="C16" s="276" t="s">
        <v>16</v>
      </c>
      <c r="D16" s="18">
        <v>1000</v>
      </c>
      <c r="E16" s="18">
        <v>172.7</v>
      </c>
      <c r="F16" s="22">
        <v>172.3</v>
      </c>
      <c r="G16" s="22">
        <v>0</v>
      </c>
      <c r="H16" s="26">
        <v>400</v>
      </c>
      <c r="I16" s="26">
        <v>0</v>
      </c>
      <c r="J16" s="26">
        <v>400</v>
      </c>
      <c r="K16" s="26"/>
    </row>
    <row r="17" spans="1:11" ht="15.75" customHeight="1">
      <c r="A17" s="17">
        <v>45908</v>
      </c>
      <c r="B17" s="278" t="s">
        <v>17</v>
      </c>
      <c r="C17" s="278" t="s">
        <v>16</v>
      </c>
      <c r="D17" s="18">
        <v>1000</v>
      </c>
      <c r="E17" s="18">
        <v>185.45</v>
      </c>
      <c r="F17" s="22">
        <v>185.95</v>
      </c>
      <c r="G17" s="22">
        <v>0</v>
      </c>
      <c r="H17" s="20">
        <v>-500</v>
      </c>
      <c r="I17" s="20">
        <v>0</v>
      </c>
      <c r="J17" s="20">
        <v>-500</v>
      </c>
      <c r="K17" s="26"/>
    </row>
    <row r="18" spans="1:11" ht="15.75" customHeight="1">
      <c r="A18" s="17">
        <v>45905</v>
      </c>
      <c r="B18" s="278" t="s">
        <v>19</v>
      </c>
      <c r="C18" s="276" t="s">
        <v>16</v>
      </c>
      <c r="D18" s="18">
        <v>100000</v>
      </c>
      <c r="E18" s="18">
        <v>0.80149999999999999</v>
      </c>
      <c r="F18" s="22">
        <v>0.79749999999999999</v>
      </c>
      <c r="G18" s="22">
        <v>0</v>
      </c>
      <c r="H18" s="26">
        <v>400</v>
      </c>
      <c r="I18" s="26">
        <v>0</v>
      </c>
      <c r="J18" s="26">
        <v>400</v>
      </c>
      <c r="K18" s="26"/>
    </row>
    <row r="19" spans="1:11" ht="15.75" customHeight="1">
      <c r="A19" s="17">
        <v>45904</v>
      </c>
      <c r="B19" s="277" t="s">
        <v>23</v>
      </c>
      <c r="C19" s="276" t="s">
        <v>16</v>
      </c>
      <c r="D19" s="18">
        <v>100000</v>
      </c>
      <c r="E19" s="18">
        <v>1.786</v>
      </c>
      <c r="F19" s="22">
        <v>1.782</v>
      </c>
      <c r="G19" s="22">
        <v>0</v>
      </c>
      <c r="H19" s="26">
        <v>400</v>
      </c>
      <c r="I19" s="26">
        <v>0</v>
      </c>
      <c r="J19" s="26">
        <v>400</v>
      </c>
      <c r="K19" s="26"/>
    </row>
    <row r="20" spans="1:11" ht="15.75" customHeight="1">
      <c r="A20" s="17">
        <v>45903</v>
      </c>
      <c r="B20" s="276" t="s">
        <v>29</v>
      </c>
      <c r="C20" s="277" t="s">
        <v>14</v>
      </c>
      <c r="D20" s="18">
        <v>100000</v>
      </c>
      <c r="E20" s="18">
        <v>1.849</v>
      </c>
      <c r="F20" s="22">
        <v>1.853</v>
      </c>
      <c r="G20" s="22">
        <v>0</v>
      </c>
      <c r="H20" s="26">
        <v>400</v>
      </c>
      <c r="I20" s="26">
        <v>0</v>
      </c>
      <c r="J20" s="26">
        <v>400</v>
      </c>
      <c r="K20" s="26"/>
    </row>
    <row r="21" spans="1:11" ht="15.75" customHeight="1">
      <c r="A21" s="17">
        <v>45902</v>
      </c>
      <c r="B21" s="276" t="s">
        <v>29</v>
      </c>
      <c r="C21" s="276" t="s">
        <v>16</v>
      </c>
      <c r="D21" s="18">
        <v>100000</v>
      </c>
      <c r="E21" s="18">
        <v>1.85</v>
      </c>
      <c r="F21" s="22">
        <v>1.8460000000000001</v>
      </c>
      <c r="G21" s="22">
        <v>0</v>
      </c>
      <c r="H21" s="26">
        <v>400</v>
      </c>
      <c r="I21" s="26">
        <v>0</v>
      </c>
      <c r="J21" s="26">
        <v>400</v>
      </c>
      <c r="K21" s="26"/>
    </row>
    <row r="22" spans="1:11" ht="15.75" customHeight="1">
      <c r="A22" s="17">
        <v>45901</v>
      </c>
      <c r="B22" s="277" t="s">
        <v>23</v>
      </c>
      <c r="C22" s="277" t="s">
        <v>14</v>
      </c>
      <c r="D22" s="18">
        <v>100000</v>
      </c>
      <c r="E22" s="18">
        <v>1.7915000000000001</v>
      </c>
      <c r="F22" s="22">
        <v>1.7865</v>
      </c>
      <c r="G22" s="22">
        <v>0</v>
      </c>
      <c r="H22" s="20">
        <v>-500</v>
      </c>
      <c r="I22" s="20">
        <v>0</v>
      </c>
      <c r="J22" s="20">
        <v>-500</v>
      </c>
      <c r="K22" s="26"/>
    </row>
    <row r="23" spans="1:11" ht="14.25" customHeight="1">
      <c r="A23" s="17"/>
      <c r="B23" s="18"/>
      <c r="C23" s="18"/>
      <c r="D23" s="18"/>
      <c r="E23" s="18"/>
      <c r="F23" s="22"/>
      <c r="G23" s="22"/>
      <c r="H23" s="26"/>
      <c r="I23" s="26"/>
      <c r="J23" s="26"/>
    </row>
    <row r="24" spans="1:11" ht="15.75" customHeight="1">
      <c r="A24" s="17">
        <v>45898</v>
      </c>
      <c r="B24" s="276" t="s">
        <v>29</v>
      </c>
      <c r="C24" s="276" t="s">
        <v>16</v>
      </c>
      <c r="D24" s="18">
        <v>100000</v>
      </c>
      <c r="E24" s="18">
        <v>1.8554999999999999</v>
      </c>
      <c r="F24" s="22">
        <v>1.8514999999999999</v>
      </c>
      <c r="G24" s="22">
        <v>0</v>
      </c>
      <c r="H24" s="26">
        <v>400</v>
      </c>
      <c r="I24" s="26">
        <v>0</v>
      </c>
      <c r="J24" s="26">
        <v>400</v>
      </c>
      <c r="K24" s="26"/>
    </row>
    <row r="25" spans="1:11" ht="15.75" customHeight="1">
      <c r="A25" s="17">
        <v>45897</v>
      </c>
      <c r="B25" s="276" t="s">
        <v>19</v>
      </c>
      <c r="C25" s="275" t="s">
        <v>14</v>
      </c>
      <c r="D25" s="18">
        <v>100000</v>
      </c>
      <c r="E25" s="18">
        <v>0.80079999999999996</v>
      </c>
      <c r="F25" s="22">
        <v>0.80479999999999996</v>
      </c>
      <c r="G25" s="22">
        <v>0</v>
      </c>
      <c r="H25" s="26">
        <v>400</v>
      </c>
      <c r="I25" s="26">
        <v>0</v>
      </c>
      <c r="J25" s="26">
        <v>400</v>
      </c>
      <c r="K25" s="26"/>
    </row>
    <row r="26" spans="1:11" ht="15.75" customHeight="1">
      <c r="A26" s="17">
        <v>45896</v>
      </c>
      <c r="B26" s="276" t="s">
        <v>18</v>
      </c>
      <c r="C26" s="276" t="s">
        <v>16</v>
      </c>
      <c r="D26" s="18">
        <v>100000</v>
      </c>
      <c r="E26" s="18">
        <v>1.605</v>
      </c>
      <c r="F26" s="22">
        <v>1.609</v>
      </c>
      <c r="G26" s="22">
        <v>0</v>
      </c>
      <c r="H26" s="26">
        <v>400</v>
      </c>
      <c r="I26" s="26">
        <v>0</v>
      </c>
      <c r="J26" s="26">
        <v>400</v>
      </c>
      <c r="K26" s="26"/>
    </row>
    <row r="27" spans="1:11" ht="15.75" customHeight="1">
      <c r="A27" s="17">
        <v>45895</v>
      </c>
      <c r="B27" s="275" t="s">
        <v>29</v>
      </c>
      <c r="C27" s="275" t="s">
        <v>14</v>
      </c>
      <c r="D27" s="18">
        <v>100000</v>
      </c>
      <c r="E27" s="18">
        <v>1.8653999999999999</v>
      </c>
      <c r="F27" s="22">
        <v>1.8613999999999999</v>
      </c>
      <c r="G27" s="22">
        <v>0</v>
      </c>
      <c r="H27" s="26">
        <v>400</v>
      </c>
      <c r="I27" s="26">
        <v>0</v>
      </c>
      <c r="J27" s="26">
        <v>400</v>
      </c>
      <c r="K27" s="26"/>
    </row>
    <row r="28" spans="1:11" ht="15.75" customHeight="1">
      <c r="A28" s="17">
        <v>45894</v>
      </c>
      <c r="B28" s="275" t="s">
        <v>21</v>
      </c>
      <c r="C28" s="272" t="s">
        <v>16</v>
      </c>
      <c r="D28" s="18">
        <v>100000</v>
      </c>
      <c r="E28" s="18">
        <v>1.3491</v>
      </c>
      <c r="F28" s="22">
        <v>1.3451</v>
      </c>
      <c r="G28" s="22">
        <v>0</v>
      </c>
      <c r="H28" s="26">
        <v>400</v>
      </c>
      <c r="I28" s="26">
        <v>0</v>
      </c>
      <c r="J28" s="26">
        <v>400</v>
      </c>
      <c r="K28" s="26"/>
    </row>
    <row r="29" spans="1:11" ht="15.75" customHeight="1">
      <c r="A29" s="17">
        <v>45890</v>
      </c>
      <c r="B29" s="274" t="s">
        <v>18</v>
      </c>
      <c r="C29" s="272" t="s">
        <v>16</v>
      </c>
      <c r="D29" s="18">
        <v>100000</v>
      </c>
      <c r="E29" s="18">
        <v>1.6141000000000001</v>
      </c>
      <c r="F29" s="22">
        <v>1.6191</v>
      </c>
      <c r="G29" s="22">
        <v>0</v>
      </c>
      <c r="H29" s="20">
        <v>-500</v>
      </c>
      <c r="I29" s="20">
        <v>0</v>
      </c>
      <c r="J29" s="20">
        <v>-500</v>
      </c>
      <c r="K29" s="26"/>
    </row>
    <row r="30" spans="1:11" ht="15.75" customHeight="1">
      <c r="A30" s="17">
        <v>45889</v>
      </c>
      <c r="B30" s="274" t="s">
        <v>28</v>
      </c>
      <c r="C30" s="272" t="s">
        <v>16</v>
      </c>
      <c r="D30" s="18">
        <v>1000</v>
      </c>
      <c r="E30" s="18">
        <v>106.38</v>
      </c>
      <c r="F30" s="22">
        <v>105.98</v>
      </c>
      <c r="G30" s="22">
        <v>0</v>
      </c>
      <c r="H30" s="26">
        <v>400</v>
      </c>
      <c r="I30" s="26">
        <v>0</v>
      </c>
      <c r="J30" s="26">
        <v>400</v>
      </c>
      <c r="K30" s="26"/>
    </row>
    <row r="31" spans="1:11" ht="15.75" customHeight="1">
      <c r="A31" s="17">
        <v>45887</v>
      </c>
      <c r="B31" s="274" t="s">
        <v>22</v>
      </c>
      <c r="C31" s="272" t="s">
        <v>16</v>
      </c>
      <c r="D31" s="18">
        <v>100000</v>
      </c>
      <c r="E31" s="18">
        <v>1.9692000000000001</v>
      </c>
      <c r="F31" s="22">
        <v>1.9657</v>
      </c>
      <c r="G31" s="22">
        <v>0</v>
      </c>
      <c r="H31" s="26">
        <v>350</v>
      </c>
      <c r="I31" s="26">
        <v>0</v>
      </c>
      <c r="J31" s="26">
        <v>350</v>
      </c>
      <c r="K31" s="26"/>
    </row>
    <row r="32" spans="1:11" ht="15.75" customHeight="1">
      <c r="A32" s="17">
        <v>45884</v>
      </c>
      <c r="B32" s="273" t="s">
        <v>24</v>
      </c>
      <c r="C32" s="272" t="s">
        <v>16</v>
      </c>
      <c r="D32" s="18">
        <v>1000</v>
      </c>
      <c r="E32" s="18">
        <v>199.3</v>
      </c>
      <c r="F32" s="22">
        <v>199.8</v>
      </c>
      <c r="G32" s="22">
        <v>0</v>
      </c>
      <c r="H32" s="20">
        <v>-500</v>
      </c>
      <c r="I32" s="20">
        <v>0</v>
      </c>
      <c r="J32" s="20">
        <v>-500</v>
      </c>
      <c r="K32" s="26"/>
    </row>
    <row r="33" spans="1:11" ht="15.75" customHeight="1">
      <c r="A33" s="17">
        <v>45877</v>
      </c>
      <c r="B33" s="272" t="s">
        <v>25</v>
      </c>
      <c r="C33" s="272" t="s">
        <v>16</v>
      </c>
      <c r="D33" s="18">
        <v>100000</v>
      </c>
      <c r="E33" s="18">
        <v>2.0594999999999999</v>
      </c>
      <c r="F33" s="22">
        <v>2.0554999999999999</v>
      </c>
      <c r="G33" s="22">
        <v>0</v>
      </c>
      <c r="H33" s="26">
        <v>400</v>
      </c>
      <c r="I33" s="26">
        <v>0</v>
      </c>
      <c r="J33" s="26">
        <v>400</v>
      </c>
      <c r="K33" s="26"/>
    </row>
    <row r="34" spans="1:11" ht="15.75" customHeight="1">
      <c r="A34" s="17">
        <v>45876</v>
      </c>
      <c r="B34" s="272" t="s">
        <v>22</v>
      </c>
      <c r="C34" s="267" t="s">
        <v>14</v>
      </c>
      <c r="D34" s="18">
        <v>100000</v>
      </c>
      <c r="E34" s="18">
        <v>1.9604999999999999</v>
      </c>
      <c r="F34" s="22">
        <v>1.9564999999999999</v>
      </c>
      <c r="G34" s="22">
        <v>0</v>
      </c>
      <c r="H34" s="26">
        <v>400</v>
      </c>
      <c r="I34" s="26">
        <v>0</v>
      </c>
      <c r="J34" s="26">
        <v>400</v>
      </c>
      <c r="K34" s="26"/>
    </row>
    <row r="35" spans="1:11" ht="15.75" customHeight="1">
      <c r="A35" s="17">
        <v>45875</v>
      </c>
      <c r="B35" s="271" t="s">
        <v>28</v>
      </c>
      <c r="C35" s="267" t="s">
        <v>14</v>
      </c>
      <c r="D35" s="18">
        <v>1000</v>
      </c>
      <c r="E35" s="18">
        <v>107.3</v>
      </c>
      <c r="F35" s="22">
        <v>107.7</v>
      </c>
      <c r="G35" s="22">
        <v>0</v>
      </c>
      <c r="H35" s="26">
        <v>400</v>
      </c>
      <c r="I35" s="26">
        <v>0</v>
      </c>
      <c r="J35" s="26">
        <v>400</v>
      </c>
      <c r="K35" s="26"/>
    </row>
    <row r="36" spans="1:11" ht="15.75" customHeight="1">
      <c r="A36" s="17">
        <v>45874</v>
      </c>
      <c r="B36" s="271" t="s">
        <v>28</v>
      </c>
      <c r="C36" s="267" t="s">
        <v>14</v>
      </c>
      <c r="D36" s="18">
        <v>1000</v>
      </c>
      <c r="E36" s="18">
        <v>106.85</v>
      </c>
      <c r="F36" s="22">
        <v>107.25</v>
      </c>
      <c r="G36" s="22">
        <v>0</v>
      </c>
      <c r="H36" s="26">
        <v>400</v>
      </c>
      <c r="I36" s="26">
        <v>0</v>
      </c>
      <c r="J36" s="26">
        <v>400</v>
      </c>
      <c r="K36" s="26"/>
    </row>
    <row r="37" spans="1:11" ht="15.75" customHeight="1">
      <c r="A37" s="17">
        <v>45873</v>
      </c>
      <c r="B37" s="270" t="s">
        <v>20</v>
      </c>
      <c r="C37" s="267" t="s">
        <v>14</v>
      </c>
      <c r="D37" s="18">
        <v>100000</v>
      </c>
      <c r="E37" s="18">
        <v>1.0698000000000001</v>
      </c>
      <c r="F37" s="22">
        <v>1.0738000000000001</v>
      </c>
      <c r="G37" s="22">
        <v>0</v>
      </c>
      <c r="H37" s="26">
        <v>400</v>
      </c>
      <c r="I37" s="26">
        <v>0</v>
      </c>
      <c r="J37" s="26">
        <v>400</v>
      </c>
      <c r="K37" s="26"/>
    </row>
    <row r="38" spans="1:11" ht="15.75" customHeight="1">
      <c r="A38" s="17">
        <v>45870</v>
      </c>
      <c r="B38" s="269" t="s">
        <v>23</v>
      </c>
      <c r="C38" s="267" t="s">
        <v>14</v>
      </c>
      <c r="D38" s="18">
        <v>100000</v>
      </c>
      <c r="E38" s="18">
        <v>1.78</v>
      </c>
      <c r="F38" s="22">
        <v>1.784</v>
      </c>
      <c r="G38" s="22">
        <v>0</v>
      </c>
      <c r="H38" s="26">
        <v>400</v>
      </c>
      <c r="I38" s="26">
        <v>0</v>
      </c>
      <c r="J38" s="26">
        <v>400</v>
      </c>
      <c r="K38" s="26"/>
    </row>
    <row r="39" spans="1:11" ht="15.75" customHeight="1">
      <c r="A39" s="17">
        <v>45870</v>
      </c>
      <c r="B39" s="269" t="s">
        <v>25</v>
      </c>
      <c r="C39" s="267" t="s">
        <v>14</v>
      </c>
      <c r="D39" s="18">
        <v>100000</v>
      </c>
      <c r="E39" s="18">
        <v>2.0518999999999998</v>
      </c>
      <c r="F39" s="22">
        <v>2.0468999999999999</v>
      </c>
      <c r="G39" s="22">
        <v>0</v>
      </c>
      <c r="H39" s="20">
        <v>-500</v>
      </c>
      <c r="I39" s="20">
        <v>0</v>
      </c>
      <c r="J39" s="20">
        <v>-500</v>
      </c>
      <c r="K39" s="26"/>
    </row>
    <row r="40" spans="1:11" ht="14.25" customHeight="1">
      <c r="A40" s="17"/>
      <c r="B40" s="18"/>
      <c r="C40" s="18"/>
      <c r="D40" s="18"/>
      <c r="E40" s="18"/>
      <c r="F40" s="22"/>
      <c r="G40" s="22"/>
      <c r="H40" s="26"/>
      <c r="I40" s="26"/>
      <c r="J40" s="26"/>
    </row>
    <row r="41" spans="1:11" ht="15.75" customHeight="1">
      <c r="A41" s="17">
        <v>45869</v>
      </c>
      <c r="B41" s="268" t="s">
        <v>15</v>
      </c>
      <c r="C41" s="267" t="s">
        <v>14</v>
      </c>
      <c r="D41" s="18">
        <v>1000</v>
      </c>
      <c r="E41" s="18">
        <v>170.99</v>
      </c>
      <c r="F41" s="22">
        <v>171.39</v>
      </c>
      <c r="G41" s="22">
        <v>0</v>
      </c>
      <c r="H41" s="26">
        <v>400</v>
      </c>
      <c r="I41" s="26">
        <v>0</v>
      </c>
      <c r="J41" s="26">
        <v>400</v>
      </c>
      <c r="K41" s="26"/>
    </row>
    <row r="42" spans="1:11" ht="15.75" customHeight="1">
      <c r="A42" s="17">
        <v>45868</v>
      </c>
      <c r="B42" s="267" t="s">
        <v>33</v>
      </c>
      <c r="C42" s="267" t="s">
        <v>14</v>
      </c>
      <c r="D42" s="18">
        <v>100000</v>
      </c>
      <c r="E42" s="18">
        <v>2.2408000000000001</v>
      </c>
      <c r="F42" s="22">
        <v>2.2448000000000001</v>
      </c>
      <c r="G42" s="22">
        <v>0</v>
      </c>
      <c r="H42" s="26">
        <v>400</v>
      </c>
      <c r="I42" s="26">
        <v>0</v>
      </c>
      <c r="J42" s="26">
        <v>400</v>
      </c>
      <c r="K42" s="26"/>
    </row>
    <row r="43" spans="1:11" ht="15.75" customHeight="1">
      <c r="A43" s="17">
        <v>45867</v>
      </c>
      <c r="B43" s="266" t="s">
        <v>34</v>
      </c>
      <c r="C43" s="266" t="s">
        <v>16</v>
      </c>
      <c r="D43" s="18">
        <v>1000</v>
      </c>
      <c r="E43" s="18">
        <v>88.51</v>
      </c>
      <c r="F43" s="22">
        <v>88.11</v>
      </c>
      <c r="G43" s="22">
        <v>0</v>
      </c>
      <c r="H43" s="26">
        <v>400</v>
      </c>
      <c r="I43" s="26">
        <v>0</v>
      </c>
      <c r="J43" s="26">
        <v>400</v>
      </c>
      <c r="K43" s="26"/>
    </row>
    <row r="44" spans="1:11" ht="15.75" customHeight="1">
      <c r="A44" s="17">
        <v>45866</v>
      </c>
      <c r="B44" s="265" t="s">
        <v>25</v>
      </c>
      <c r="C44" s="262" t="s">
        <v>14</v>
      </c>
      <c r="D44" s="18">
        <v>100000</v>
      </c>
      <c r="E44" s="18">
        <v>2.0510000000000002</v>
      </c>
      <c r="F44" s="22">
        <v>2.0550000000000002</v>
      </c>
      <c r="G44" s="22">
        <v>0</v>
      </c>
      <c r="H44" s="26">
        <v>400</v>
      </c>
      <c r="I44" s="26">
        <v>0</v>
      </c>
      <c r="J44" s="26">
        <v>400</v>
      </c>
      <c r="K44" s="26"/>
    </row>
    <row r="45" spans="1:11" ht="15.75" customHeight="1">
      <c r="A45" s="17">
        <v>45863</v>
      </c>
      <c r="B45" s="263" t="s">
        <v>23</v>
      </c>
      <c r="C45" s="262" t="s">
        <v>14</v>
      </c>
      <c r="D45" s="18">
        <v>100000</v>
      </c>
      <c r="E45" s="18">
        <v>1.7878000000000001</v>
      </c>
      <c r="F45" s="22">
        <v>1.7918000000000001</v>
      </c>
      <c r="G45" s="22">
        <v>0</v>
      </c>
      <c r="H45" s="26">
        <v>400</v>
      </c>
      <c r="I45" s="26">
        <v>0</v>
      </c>
      <c r="J45" s="26">
        <v>400</v>
      </c>
      <c r="K45" s="26"/>
    </row>
    <row r="46" spans="1:11" ht="15.75" customHeight="1">
      <c r="A46" s="17">
        <v>45862</v>
      </c>
      <c r="B46" s="262" t="s">
        <v>13</v>
      </c>
      <c r="C46" s="262" t="s">
        <v>14</v>
      </c>
      <c r="D46" s="18">
        <v>100000</v>
      </c>
      <c r="E46" s="18">
        <v>1.3605</v>
      </c>
      <c r="F46" s="22">
        <v>1.3645</v>
      </c>
      <c r="G46" s="22">
        <v>0</v>
      </c>
      <c r="H46" s="26">
        <v>400</v>
      </c>
      <c r="I46" s="26">
        <v>0</v>
      </c>
      <c r="J46" s="26">
        <v>400</v>
      </c>
      <c r="K46" s="26"/>
    </row>
    <row r="47" spans="1:11" ht="15" customHeight="1">
      <c r="A47" s="17">
        <v>45861</v>
      </c>
      <c r="B47" s="261" t="s">
        <v>17</v>
      </c>
      <c r="C47" s="261" t="s">
        <v>16</v>
      </c>
      <c r="D47" s="18">
        <v>1000</v>
      </c>
      <c r="E47" s="18">
        <v>185</v>
      </c>
      <c r="F47" s="22">
        <v>184.6</v>
      </c>
      <c r="G47" s="22">
        <v>0</v>
      </c>
      <c r="H47" s="26">
        <v>400</v>
      </c>
      <c r="I47" s="26">
        <v>0</v>
      </c>
      <c r="J47" s="26">
        <v>400</v>
      </c>
      <c r="K47" s="26"/>
    </row>
    <row r="48" spans="1:11" ht="15" customHeight="1">
      <c r="A48" s="17">
        <v>45860</v>
      </c>
      <c r="B48" s="261" t="s">
        <v>18</v>
      </c>
      <c r="C48" s="261" t="s">
        <v>16</v>
      </c>
      <c r="D48" s="18">
        <v>100000</v>
      </c>
      <c r="E48" s="18">
        <v>1.5985</v>
      </c>
      <c r="F48" s="22">
        <v>1.5945</v>
      </c>
      <c r="G48" s="22">
        <v>0</v>
      </c>
      <c r="H48" s="26">
        <v>400</v>
      </c>
      <c r="I48" s="26">
        <v>0</v>
      </c>
      <c r="J48" s="26">
        <v>400</v>
      </c>
      <c r="K48" s="26"/>
    </row>
    <row r="49" spans="1:11" ht="15" customHeight="1">
      <c r="A49" s="17">
        <v>45860</v>
      </c>
      <c r="B49" s="260" t="s">
        <v>25</v>
      </c>
      <c r="C49" s="258" t="s">
        <v>14</v>
      </c>
      <c r="D49" s="18">
        <v>100000</v>
      </c>
      <c r="E49" s="18">
        <v>2.0710000000000002</v>
      </c>
      <c r="F49" s="22">
        <v>2.0659999999999998</v>
      </c>
      <c r="G49" s="22">
        <v>0</v>
      </c>
      <c r="H49" s="20">
        <v>-500</v>
      </c>
      <c r="I49" s="20">
        <v>0</v>
      </c>
      <c r="J49" s="20">
        <v>-500</v>
      </c>
      <c r="K49" s="26"/>
    </row>
    <row r="50" spans="1:11" ht="15" customHeight="1">
      <c r="A50" s="17">
        <v>45859</v>
      </c>
      <c r="B50" s="260" t="s">
        <v>33</v>
      </c>
      <c r="C50" s="258" t="s">
        <v>14</v>
      </c>
      <c r="D50" s="18">
        <v>100000</v>
      </c>
      <c r="E50" s="18">
        <v>2.2587000000000002</v>
      </c>
      <c r="F50" s="22">
        <v>2.2627000000000002</v>
      </c>
      <c r="G50" s="22">
        <v>0</v>
      </c>
      <c r="H50" s="26">
        <v>400</v>
      </c>
      <c r="I50" s="26">
        <v>0</v>
      </c>
      <c r="J50" s="26">
        <v>400</v>
      </c>
      <c r="K50" s="26"/>
    </row>
    <row r="51" spans="1:11" ht="15" customHeight="1">
      <c r="A51" s="17">
        <v>45856</v>
      </c>
      <c r="B51" s="260" t="s">
        <v>33</v>
      </c>
      <c r="C51" s="260" t="s">
        <v>16</v>
      </c>
      <c r="D51" s="18">
        <v>100000</v>
      </c>
      <c r="E51" s="18">
        <v>2.25</v>
      </c>
      <c r="F51" s="22">
        <v>2.246</v>
      </c>
      <c r="G51" s="22">
        <v>0</v>
      </c>
      <c r="H51" s="26">
        <v>400</v>
      </c>
      <c r="I51" s="26">
        <v>0</v>
      </c>
      <c r="J51" s="26">
        <v>400</v>
      </c>
      <c r="K51" s="26"/>
    </row>
    <row r="52" spans="1:11" ht="15" customHeight="1">
      <c r="A52" s="17">
        <v>45855</v>
      </c>
      <c r="B52" s="258" t="s">
        <v>29</v>
      </c>
      <c r="C52" s="258" t="s">
        <v>14</v>
      </c>
      <c r="D52" s="18">
        <v>100000</v>
      </c>
      <c r="E52" s="18">
        <v>1.8378000000000001</v>
      </c>
      <c r="F52" s="22">
        <v>1.8418000000000001</v>
      </c>
      <c r="G52" s="22">
        <v>0</v>
      </c>
      <c r="H52" s="26">
        <v>400</v>
      </c>
      <c r="I52" s="26">
        <v>0</v>
      </c>
      <c r="J52" s="26">
        <v>400</v>
      </c>
      <c r="K52" s="26"/>
    </row>
    <row r="53" spans="1:11" ht="15" customHeight="1">
      <c r="A53" s="17">
        <v>45854</v>
      </c>
      <c r="B53" s="258" t="s">
        <v>28</v>
      </c>
      <c r="C53" s="255" t="s">
        <v>16</v>
      </c>
      <c r="D53" s="18">
        <v>1000</v>
      </c>
      <c r="E53" s="18">
        <v>108.42</v>
      </c>
      <c r="F53" s="22">
        <v>108.02</v>
      </c>
      <c r="G53" s="22">
        <v>0</v>
      </c>
      <c r="H53" s="26">
        <v>400</v>
      </c>
      <c r="I53" s="26">
        <v>0</v>
      </c>
      <c r="J53" s="26">
        <v>400</v>
      </c>
      <c r="K53" s="26"/>
    </row>
    <row r="54" spans="1:11" ht="15" customHeight="1">
      <c r="A54" s="17">
        <v>45853</v>
      </c>
      <c r="B54" s="256" t="s">
        <v>21</v>
      </c>
      <c r="C54" s="256" t="s">
        <v>14</v>
      </c>
      <c r="D54" s="18">
        <v>100000</v>
      </c>
      <c r="E54" s="18">
        <v>1.3445</v>
      </c>
      <c r="F54" s="22">
        <v>1.3399000000000001</v>
      </c>
      <c r="G54" s="22">
        <v>0</v>
      </c>
      <c r="H54" s="20">
        <v>-460</v>
      </c>
      <c r="I54" s="20">
        <v>0</v>
      </c>
      <c r="J54" s="20">
        <v>-460</v>
      </c>
      <c r="K54" s="26"/>
    </row>
    <row r="55" spans="1:11" ht="15" customHeight="1">
      <c r="A55" s="17">
        <v>45852</v>
      </c>
      <c r="B55" s="256" t="s">
        <v>29</v>
      </c>
      <c r="C55" s="256" t="s">
        <v>14</v>
      </c>
      <c r="D55" s="18">
        <v>100000</v>
      </c>
      <c r="E55" s="18">
        <v>1.845</v>
      </c>
      <c r="F55" s="22">
        <v>1.84</v>
      </c>
      <c r="G55" s="22">
        <v>0</v>
      </c>
      <c r="H55" s="20">
        <v>-500</v>
      </c>
      <c r="I55" s="20">
        <v>0</v>
      </c>
      <c r="J55" s="20">
        <v>-500</v>
      </c>
      <c r="K55" s="26"/>
    </row>
    <row r="56" spans="1:11" ht="15" customHeight="1">
      <c r="A56" s="17">
        <v>45849</v>
      </c>
      <c r="B56" s="256" t="s">
        <v>30</v>
      </c>
      <c r="C56" s="255" t="s">
        <v>16</v>
      </c>
      <c r="D56" s="18">
        <v>1000</v>
      </c>
      <c r="E56" s="18">
        <v>146.80000000000001</v>
      </c>
      <c r="F56" s="22">
        <v>147.30000000000001</v>
      </c>
      <c r="G56" s="22">
        <v>0</v>
      </c>
      <c r="H56" s="20">
        <v>-500</v>
      </c>
      <c r="I56" s="20">
        <v>0</v>
      </c>
      <c r="J56" s="20">
        <v>-500</v>
      </c>
      <c r="K56" s="26"/>
    </row>
    <row r="57" spans="1:11" ht="15" customHeight="1">
      <c r="A57" s="17">
        <v>45848</v>
      </c>
      <c r="B57" s="255" t="s">
        <v>33</v>
      </c>
      <c r="C57" s="255" t="s">
        <v>16</v>
      </c>
      <c r="D57" s="18">
        <v>100000</v>
      </c>
      <c r="E57" s="18">
        <v>2.2595000000000001</v>
      </c>
      <c r="F57" s="22">
        <v>2.2555000000000001</v>
      </c>
      <c r="G57" s="22">
        <v>0</v>
      </c>
      <c r="H57" s="26">
        <v>400</v>
      </c>
      <c r="I57" s="26">
        <v>0</v>
      </c>
      <c r="J57" s="26">
        <v>400</v>
      </c>
      <c r="K57" s="26"/>
    </row>
    <row r="58" spans="1:11" ht="15" customHeight="1">
      <c r="A58" s="17">
        <v>45847</v>
      </c>
      <c r="B58" s="255" t="s">
        <v>28</v>
      </c>
      <c r="C58" s="255" t="s">
        <v>16</v>
      </c>
      <c r="D58" s="18">
        <v>1000</v>
      </c>
      <c r="E58" s="18">
        <v>107.21</v>
      </c>
      <c r="F58" s="22">
        <v>106.81</v>
      </c>
      <c r="G58" s="22">
        <v>0</v>
      </c>
      <c r="H58" s="26">
        <v>400</v>
      </c>
      <c r="I58" s="26">
        <v>0</v>
      </c>
      <c r="J58" s="26">
        <v>400</v>
      </c>
      <c r="K58" s="26"/>
    </row>
    <row r="59" spans="1:11" ht="15" customHeight="1">
      <c r="A59" s="17">
        <v>45846</v>
      </c>
      <c r="B59" s="255" t="s">
        <v>29</v>
      </c>
      <c r="C59" s="255" t="s">
        <v>16</v>
      </c>
      <c r="D59" s="18">
        <v>100000</v>
      </c>
      <c r="E59" s="18">
        <v>1.8592</v>
      </c>
      <c r="F59" s="22">
        <v>1.8552</v>
      </c>
      <c r="G59" s="22">
        <v>0</v>
      </c>
      <c r="H59" s="26">
        <v>400</v>
      </c>
      <c r="I59" s="26">
        <v>0</v>
      </c>
      <c r="J59" s="26">
        <v>400</v>
      </c>
      <c r="K59" s="26"/>
    </row>
    <row r="60" spans="1:11" ht="15" customHeight="1">
      <c r="A60" s="17">
        <v>45845</v>
      </c>
      <c r="B60" s="255" t="s">
        <v>30</v>
      </c>
      <c r="C60" s="255" t="s">
        <v>14</v>
      </c>
      <c r="D60" s="18">
        <v>1000</v>
      </c>
      <c r="E60" s="18">
        <v>145.38999999999999</v>
      </c>
      <c r="F60" s="22">
        <v>145.79</v>
      </c>
      <c r="G60" s="22">
        <v>0</v>
      </c>
      <c r="H60" s="26">
        <v>400</v>
      </c>
      <c r="I60" s="26">
        <v>0</v>
      </c>
      <c r="J60" s="26">
        <v>400</v>
      </c>
      <c r="K60" s="26"/>
    </row>
    <row r="61" spans="1:11" ht="15" customHeight="1">
      <c r="A61" s="17">
        <v>45842</v>
      </c>
      <c r="B61" s="255" t="s">
        <v>18</v>
      </c>
      <c r="C61" s="255" t="s">
        <v>14</v>
      </c>
      <c r="D61" s="18">
        <v>100000</v>
      </c>
      <c r="E61" s="18">
        <v>1.5998000000000001</v>
      </c>
      <c r="F61" s="22">
        <v>1.5949</v>
      </c>
      <c r="G61" s="22">
        <v>0</v>
      </c>
      <c r="H61" s="20">
        <v>-490</v>
      </c>
      <c r="I61" s="20">
        <v>0</v>
      </c>
      <c r="J61" s="20">
        <v>-490</v>
      </c>
      <c r="K61" s="26"/>
    </row>
    <row r="62" spans="1:11" ht="15" customHeight="1">
      <c r="A62" s="17">
        <v>45841</v>
      </c>
      <c r="B62" s="255" t="s">
        <v>29</v>
      </c>
      <c r="C62" s="255" t="s">
        <v>14</v>
      </c>
      <c r="D62" s="18">
        <v>100000</v>
      </c>
      <c r="E62" s="18">
        <v>1.8534999999999999</v>
      </c>
      <c r="F62" s="22">
        <v>1.8574999999999999</v>
      </c>
      <c r="G62" s="22">
        <v>0</v>
      </c>
      <c r="H62" s="26">
        <v>400</v>
      </c>
      <c r="I62" s="26">
        <v>0</v>
      </c>
      <c r="J62" s="26">
        <v>400</v>
      </c>
      <c r="K62" s="26"/>
    </row>
    <row r="63" spans="1:11" ht="15" customHeight="1">
      <c r="A63" s="17">
        <v>45840</v>
      </c>
      <c r="B63" s="255" t="s">
        <v>22</v>
      </c>
      <c r="C63" s="255" t="s">
        <v>16</v>
      </c>
      <c r="D63" s="18">
        <v>100000</v>
      </c>
      <c r="E63" s="18">
        <v>1.9415</v>
      </c>
      <c r="F63" s="22">
        <v>1.9365000000000001</v>
      </c>
      <c r="G63" s="22">
        <v>0</v>
      </c>
      <c r="H63" s="26">
        <v>500</v>
      </c>
      <c r="I63" s="26">
        <v>0</v>
      </c>
      <c r="J63" s="26">
        <v>500</v>
      </c>
      <c r="K63" s="26"/>
    </row>
    <row r="64" spans="1:11" ht="15" customHeight="1">
      <c r="A64" s="17">
        <v>45839</v>
      </c>
      <c r="B64" s="255" t="s">
        <v>22</v>
      </c>
      <c r="C64" s="255" t="s">
        <v>14</v>
      </c>
      <c r="D64" s="18">
        <v>100000</v>
      </c>
      <c r="E64" s="18">
        <v>1.9315</v>
      </c>
      <c r="F64" s="22">
        <v>1.9365000000000001</v>
      </c>
      <c r="G64" s="22">
        <v>0</v>
      </c>
      <c r="H64" s="26">
        <v>500</v>
      </c>
      <c r="I64" s="26">
        <v>0</v>
      </c>
      <c r="J64" s="26">
        <v>500</v>
      </c>
      <c r="K64" s="26"/>
    </row>
    <row r="65" spans="1:11" ht="14.25" customHeight="1">
      <c r="A65" s="17"/>
      <c r="B65" s="18"/>
      <c r="C65" s="18"/>
      <c r="D65" s="18"/>
      <c r="E65" s="18"/>
      <c r="F65" s="22"/>
      <c r="G65" s="22"/>
      <c r="H65" s="26"/>
      <c r="I65" s="26"/>
      <c r="J65" s="26"/>
    </row>
    <row r="66" spans="1:11" ht="15" customHeight="1">
      <c r="A66" s="17">
        <v>45838</v>
      </c>
      <c r="B66" s="255" t="s">
        <v>24</v>
      </c>
      <c r="C66" s="255" t="s">
        <v>16</v>
      </c>
      <c r="D66" s="18">
        <v>1000</v>
      </c>
      <c r="E66" s="18">
        <v>197.35</v>
      </c>
      <c r="F66" s="22">
        <v>196.91</v>
      </c>
      <c r="G66" s="22">
        <v>0</v>
      </c>
      <c r="H66" s="26">
        <v>440</v>
      </c>
      <c r="I66" s="26">
        <v>0</v>
      </c>
      <c r="J66" s="26">
        <v>440</v>
      </c>
      <c r="K66" s="26"/>
    </row>
    <row r="67" spans="1:11" ht="15" customHeight="1">
      <c r="A67" s="17">
        <v>45835</v>
      </c>
      <c r="B67" s="254" t="s">
        <v>23</v>
      </c>
      <c r="C67" s="249" t="s">
        <v>14</v>
      </c>
      <c r="D67" s="18">
        <v>100000</v>
      </c>
      <c r="E67" s="18">
        <v>1.7928999999999999</v>
      </c>
      <c r="F67" s="22">
        <v>1.7968999999999999</v>
      </c>
      <c r="G67" s="22">
        <v>0</v>
      </c>
      <c r="H67" s="26">
        <v>400</v>
      </c>
      <c r="I67" s="26">
        <v>0</v>
      </c>
      <c r="J67" s="26">
        <v>400</v>
      </c>
      <c r="K67" s="26"/>
    </row>
    <row r="68" spans="1:11" ht="15" customHeight="1">
      <c r="A68" s="17">
        <v>45834</v>
      </c>
      <c r="B68" s="254" t="s">
        <v>29</v>
      </c>
      <c r="C68" s="254" t="s">
        <v>16</v>
      </c>
      <c r="D68" s="18">
        <v>100000</v>
      </c>
      <c r="E68" s="18">
        <v>1.8765000000000001</v>
      </c>
      <c r="F68" s="22">
        <v>1.8720000000000001</v>
      </c>
      <c r="G68" s="22">
        <v>0</v>
      </c>
      <c r="H68" s="26">
        <v>450</v>
      </c>
      <c r="I68" s="26">
        <v>0</v>
      </c>
      <c r="J68" s="26">
        <v>450</v>
      </c>
      <c r="K68" s="26"/>
    </row>
    <row r="69" spans="1:11" ht="15" customHeight="1">
      <c r="A69" s="17">
        <v>45833</v>
      </c>
      <c r="B69" s="253" t="s">
        <v>28</v>
      </c>
      <c r="C69" s="249" t="s">
        <v>14</v>
      </c>
      <c r="D69" s="18">
        <v>1000</v>
      </c>
      <c r="E69" s="18">
        <v>105.8</v>
      </c>
      <c r="F69" s="22">
        <v>106.2</v>
      </c>
      <c r="G69" s="22">
        <v>0</v>
      </c>
      <c r="H69" s="26">
        <v>400</v>
      </c>
      <c r="I69" s="26">
        <v>0</v>
      </c>
      <c r="J69" s="26">
        <v>400</v>
      </c>
      <c r="K69" s="26"/>
    </row>
    <row r="70" spans="1:11" ht="15" customHeight="1">
      <c r="A70" s="17">
        <v>45832</v>
      </c>
      <c r="B70" s="253" t="s">
        <v>22</v>
      </c>
      <c r="C70" s="253" t="s">
        <v>16</v>
      </c>
      <c r="D70" s="18">
        <v>100000</v>
      </c>
      <c r="E70" s="18">
        <v>1.9285000000000001</v>
      </c>
      <c r="F70" s="22">
        <v>1.9241999999999999</v>
      </c>
      <c r="G70" s="22">
        <v>0</v>
      </c>
      <c r="H70" s="26">
        <v>430</v>
      </c>
      <c r="I70" s="26">
        <v>0</v>
      </c>
      <c r="J70" s="26">
        <v>430</v>
      </c>
      <c r="K70" s="26"/>
    </row>
    <row r="71" spans="1:11" ht="15" customHeight="1">
      <c r="A71" s="17">
        <v>45827</v>
      </c>
      <c r="B71" s="250" t="s">
        <v>25</v>
      </c>
      <c r="C71" s="249" t="s">
        <v>14</v>
      </c>
      <c r="D71" s="18">
        <v>100000</v>
      </c>
      <c r="E71" s="18">
        <v>2.0708000000000002</v>
      </c>
      <c r="F71" s="22">
        <v>2.0748000000000002</v>
      </c>
      <c r="G71" s="22">
        <v>0</v>
      </c>
      <c r="H71" s="26">
        <v>400</v>
      </c>
      <c r="I71" s="26">
        <v>0</v>
      </c>
      <c r="J71" s="26">
        <v>400</v>
      </c>
      <c r="K71" s="26"/>
    </row>
    <row r="72" spans="1:11" ht="15" customHeight="1">
      <c r="A72" s="17">
        <v>45826</v>
      </c>
      <c r="B72" s="249" t="s">
        <v>33</v>
      </c>
      <c r="C72" s="249" t="s">
        <v>14</v>
      </c>
      <c r="D72" s="18">
        <v>100000</v>
      </c>
      <c r="E72" s="18">
        <v>2.2317</v>
      </c>
      <c r="F72" s="22">
        <v>2.2357</v>
      </c>
      <c r="G72" s="22">
        <v>0</v>
      </c>
      <c r="H72" s="26">
        <v>400</v>
      </c>
      <c r="I72" s="26">
        <v>0</v>
      </c>
      <c r="J72" s="26">
        <v>400</v>
      </c>
      <c r="K72" s="26"/>
    </row>
    <row r="73" spans="1:11" ht="15" customHeight="1">
      <c r="A73" s="17">
        <v>45825</v>
      </c>
      <c r="B73" s="249" t="s">
        <v>22</v>
      </c>
      <c r="C73" s="248" t="s">
        <v>16</v>
      </c>
      <c r="D73" s="18">
        <v>100000</v>
      </c>
      <c r="E73" s="18">
        <v>1.9035</v>
      </c>
      <c r="F73" s="22">
        <v>1.9085000000000001</v>
      </c>
      <c r="G73" s="22">
        <v>0</v>
      </c>
      <c r="H73" s="20">
        <v>-500</v>
      </c>
      <c r="I73" s="20">
        <v>0</v>
      </c>
      <c r="J73" s="20">
        <v>-500</v>
      </c>
      <c r="K73" s="26"/>
    </row>
    <row r="74" spans="1:11" ht="15" customHeight="1">
      <c r="A74" s="17">
        <v>45824</v>
      </c>
      <c r="B74" s="247" t="s">
        <v>24</v>
      </c>
      <c r="C74" s="248" t="s">
        <v>16</v>
      </c>
      <c r="D74" s="18">
        <v>1000</v>
      </c>
      <c r="E74" s="18">
        <v>196.01</v>
      </c>
      <c r="F74" s="22">
        <v>195.61</v>
      </c>
      <c r="G74" s="22">
        <v>0</v>
      </c>
      <c r="H74" s="26">
        <v>400</v>
      </c>
      <c r="I74" s="26">
        <v>0</v>
      </c>
      <c r="J74" s="26">
        <v>400</v>
      </c>
      <c r="K74" s="26"/>
    </row>
    <row r="75" spans="1:11" ht="15" customHeight="1">
      <c r="A75" s="17">
        <v>45821</v>
      </c>
      <c r="B75" s="247" t="s">
        <v>24</v>
      </c>
      <c r="C75" s="247" t="s">
        <v>14</v>
      </c>
      <c r="D75" s="18">
        <v>1000</v>
      </c>
      <c r="E75" s="18">
        <v>194.44</v>
      </c>
      <c r="F75" s="22">
        <v>194.84</v>
      </c>
      <c r="G75" s="22">
        <v>0</v>
      </c>
      <c r="H75" s="26">
        <v>400</v>
      </c>
      <c r="I75" s="26">
        <v>0</v>
      </c>
      <c r="J75" s="26">
        <v>400</v>
      </c>
      <c r="K75" s="26"/>
    </row>
    <row r="76" spans="1:11" ht="15" customHeight="1">
      <c r="A76" s="17">
        <v>45820</v>
      </c>
      <c r="B76" s="246" t="s">
        <v>29</v>
      </c>
      <c r="C76" s="245" t="s">
        <v>16</v>
      </c>
      <c r="D76" s="18">
        <v>100000</v>
      </c>
      <c r="E76" s="18">
        <v>1.8512999999999999</v>
      </c>
      <c r="F76" s="22">
        <v>1.8472999999999999</v>
      </c>
      <c r="G76" s="22">
        <v>0</v>
      </c>
      <c r="H76" s="26">
        <v>400</v>
      </c>
      <c r="I76" s="26">
        <v>0</v>
      </c>
      <c r="J76" s="26">
        <v>400</v>
      </c>
      <c r="K76" s="26"/>
    </row>
    <row r="77" spans="1:11" ht="15" customHeight="1">
      <c r="A77" s="17">
        <v>45819</v>
      </c>
      <c r="B77" s="246" t="s">
        <v>29</v>
      </c>
      <c r="C77" s="246" t="s">
        <v>14</v>
      </c>
      <c r="D77" s="18">
        <v>100000</v>
      </c>
      <c r="E77" s="18">
        <v>1.8440000000000001</v>
      </c>
      <c r="F77" s="22">
        <v>1.8493999999999999</v>
      </c>
      <c r="G77" s="22">
        <v>0</v>
      </c>
      <c r="H77" s="26">
        <v>440</v>
      </c>
      <c r="I77" s="26">
        <v>0</v>
      </c>
      <c r="J77" s="26">
        <v>440</v>
      </c>
      <c r="K77" s="26"/>
    </row>
    <row r="78" spans="1:11" ht="15" customHeight="1">
      <c r="A78" s="17">
        <v>45818</v>
      </c>
      <c r="B78" s="245" t="s">
        <v>21</v>
      </c>
      <c r="C78" s="245" t="s">
        <v>16</v>
      </c>
      <c r="D78" s="18">
        <v>1000</v>
      </c>
      <c r="E78" s="18">
        <v>1.35</v>
      </c>
      <c r="F78" s="22">
        <v>1.3460000000000001</v>
      </c>
      <c r="G78" s="22">
        <v>0</v>
      </c>
      <c r="H78" s="26">
        <v>400</v>
      </c>
      <c r="I78" s="26">
        <v>0</v>
      </c>
      <c r="J78" s="26">
        <v>400</v>
      </c>
      <c r="K78" s="26"/>
    </row>
    <row r="79" spans="1:11" ht="15" customHeight="1">
      <c r="A79" s="17">
        <v>45817</v>
      </c>
      <c r="B79" s="245" t="s">
        <v>15</v>
      </c>
      <c r="C79" s="245" t="s">
        <v>16</v>
      </c>
      <c r="D79" s="18">
        <v>1000</v>
      </c>
      <c r="E79" s="18">
        <v>164.66</v>
      </c>
      <c r="F79" s="22">
        <v>165.16</v>
      </c>
      <c r="G79" s="22">
        <v>0</v>
      </c>
      <c r="H79" s="20">
        <v>-500</v>
      </c>
      <c r="I79" s="20">
        <v>0</v>
      </c>
      <c r="J79" s="20">
        <v>-500</v>
      </c>
      <c r="K79" s="26"/>
    </row>
    <row r="80" spans="1:11" ht="15" customHeight="1">
      <c r="A80" s="17">
        <v>45814</v>
      </c>
      <c r="B80" s="245" t="s">
        <v>24</v>
      </c>
      <c r="C80" s="245" t="s">
        <v>16</v>
      </c>
      <c r="D80" s="18">
        <v>1000</v>
      </c>
      <c r="E80" s="18">
        <v>195</v>
      </c>
      <c r="F80" s="22">
        <v>195.5</v>
      </c>
      <c r="G80" s="22">
        <v>0</v>
      </c>
      <c r="H80" s="20">
        <v>-500</v>
      </c>
      <c r="I80" s="20">
        <v>0</v>
      </c>
      <c r="J80" s="20">
        <v>-500</v>
      </c>
      <c r="K80" s="26"/>
    </row>
    <row r="81" spans="1:11" ht="15" customHeight="1">
      <c r="A81" s="17">
        <v>45813</v>
      </c>
      <c r="B81" s="245" t="s">
        <v>15</v>
      </c>
      <c r="C81" s="245" t="s">
        <v>14</v>
      </c>
      <c r="D81" s="18">
        <v>1000</v>
      </c>
      <c r="E81" s="18">
        <v>163.55000000000001</v>
      </c>
      <c r="F81" s="22">
        <v>163.95</v>
      </c>
      <c r="G81" s="22">
        <v>0</v>
      </c>
      <c r="H81" s="26">
        <v>400</v>
      </c>
      <c r="I81" s="26">
        <v>0</v>
      </c>
      <c r="J81" s="26">
        <v>400</v>
      </c>
      <c r="K81" s="26"/>
    </row>
    <row r="82" spans="1:11" ht="15" customHeight="1">
      <c r="A82" s="17">
        <v>45812</v>
      </c>
      <c r="B82" s="245" t="s">
        <v>25</v>
      </c>
      <c r="C82" s="245" t="s">
        <v>16</v>
      </c>
      <c r="D82" s="18">
        <v>100000</v>
      </c>
      <c r="E82" s="18">
        <v>2.0855000000000001</v>
      </c>
      <c r="F82" s="22">
        <v>2.0815000000000001</v>
      </c>
      <c r="G82" s="22">
        <v>0</v>
      </c>
      <c r="H82" s="26">
        <v>400</v>
      </c>
      <c r="I82" s="26">
        <v>0</v>
      </c>
      <c r="J82" s="26">
        <v>400</v>
      </c>
      <c r="K82" s="26"/>
    </row>
    <row r="83" spans="1:11" ht="15" customHeight="1">
      <c r="A83" s="17">
        <v>45811</v>
      </c>
      <c r="B83" s="244" t="s">
        <v>30</v>
      </c>
      <c r="C83" s="241" t="s">
        <v>14</v>
      </c>
      <c r="D83" s="18">
        <v>1000</v>
      </c>
      <c r="E83" s="18">
        <v>143.29</v>
      </c>
      <c r="F83" s="22">
        <v>143.69999999999999</v>
      </c>
      <c r="G83" s="22">
        <v>0</v>
      </c>
      <c r="H83" s="26">
        <v>410</v>
      </c>
      <c r="I83" s="26">
        <v>0</v>
      </c>
      <c r="J83" s="26">
        <v>410</v>
      </c>
      <c r="K83" s="26"/>
    </row>
    <row r="84" spans="1:11" ht="15" customHeight="1">
      <c r="A84" s="17">
        <v>45811</v>
      </c>
      <c r="B84" s="243" t="s">
        <v>33</v>
      </c>
      <c r="C84" s="241" t="s">
        <v>14</v>
      </c>
      <c r="D84" s="18">
        <v>100000</v>
      </c>
      <c r="E84" s="18">
        <v>2.2559999999999998</v>
      </c>
      <c r="F84" s="22">
        <v>2.2509999999999999</v>
      </c>
      <c r="G84" s="22">
        <v>0</v>
      </c>
      <c r="H84" s="20">
        <v>-500</v>
      </c>
      <c r="I84" s="20">
        <v>0</v>
      </c>
      <c r="J84" s="20">
        <v>-500</v>
      </c>
      <c r="K84" s="26"/>
    </row>
    <row r="85" spans="1:11" ht="15" customHeight="1">
      <c r="A85" s="17">
        <v>45810</v>
      </c>
      <c r="B85" s="244" t="s">
        <v>21</v>
      </c>
      <c r="C85" s="244" t="s">
        <v>14</v>
      </c>
      <c r="D85" s="18">
        <v>100000</v>
      </c>
      <c r="E85" s="18">
        <v>1.3545</v>
      </c>
      <c r="F85" s="22">
        <v>1.3585</v>
      </c>
      <c r="G85" s="22">
        <v>0</v>
      </c>
      <c r="H85" s="26">
        <v>400</v>
      </c>
      <c r="I85" s="26">
        <v>0</v>
      </c>
      <c r="J85" s="26">
        <v>400</v>
      </c>
      <c r="K85" s="26"/>
    </row>
    <row r="86" spans="1:11" ht="14.25" customHeight="1">
      <c r="A86" s="17"/>
      <c r="B86" s="18"/>
      <c r="C86" s="18"/>
      <c r="D86" s="18"/>
      <c r="E86" s="18"/>
      <c r="F86" s="22"/>
      <c r="G86" s="22"/>
      <c r="H86" s="26"/>
      <c r="I86" s="26"/>
      <c r="J86" s="26"/>
    </row>
    <row r="87" spans="1:11" ht="15" customHeight="1">
      <c r="A87" s="17">
        <v>45807</v>
      </c>
      <c r="B87" s="243" t="s">
        <v>33</v>
      </c>
      <c r="C87" s="241" t="s">
        <v>14</v>
      </c>
      <c r="D87" s="18">
        <v>100000</v>
      </c>
      <c r="E87" s="18">
        <v>2.2574999999999998</v>
      </c>
      <c r="F87" s="22">
        <v>2.262</v>
      </c>
      <c r="G87" s="22">
        <v>0</v>
      </c>
      <c r="H87" s="26">
        <v>450</v>
      </c>
      <c r="I87" s="26">
        <v>0</v>
      </c>
      <c r="J87" s="26">
        <v>450</v>
      </c>
      <c r="K87" s="26"/>
    </row>
    <row r="88" spans="1:11" ht="15" customHeight="1">
      <c r="A88" s="17">
        <v>45806</v>
      </c>
      <c r="B88" s="242" t="s">
        <v>23</v>
      </c>
      <c r="C88" s="241" t="s">
        <v>14</v>
      </c>
      <c r="D88" s="18">
        <v>100000</v>
      </c>
      <c r="E88" s="18">
        <v>1.7518</v>
      </c>
      <c r="F88" s="22">
        <v>1.7563</v>
      </c>
      <c r="G88" s="22">
        <v>0</v>
      </c>
      <c r="H88" s="26">
        <v>450</v>
      </c>
      <c r="I88" s="26">
        <v>0</v>
      </c>
      <c r="J88" s="26">
        <v>450</v>
      </c>
      <c r="K88" s="26"/>
    </row>
    <row r="89" spans="1:11" ht="15" customHeight="1">
      <c r="A89" s="17">
        <v>45805</v>
      </c>
      <c r="B89" s="242" t="s">
        <v>33</v>
      </c>
      <c r="C89" s="241" t="s">
        <v>14</v>
      </c>
      <c r="D89" s="18">
        <v>100000</v>
      </c>
      <c r="E89" s="18">
        <v>2.2635000000000001</v>
      </c>
      <c r="F89" s="22">
        <v>2.2585000000000002</v>
      </c>
      <c r="G89" s="22">
        <v>0</v>
      </c>
      <c r="H89" s="20">
        <v>-500</v>
      </c>
      <c r="I89" s="20">
        <v>0</v>
      </c>
      <c r="J89" s="20">
        <v>-500</v>
      </c>
      <c r="K89" s="26"/>
    </row>
    <row r="90" spans="1:11" ht="15" customHeight="1">
      <c r="A90" s="17">
        <v>45804</v>
      </c>
      <c r="B90" s="241" t="s">
        <v>15</v>
      </c>
      <c r="C90" s="241" t="s">
        <v>14</v>
      </c>
      <c r="D90" s="18">
        <v>1000</v>
      </c>
      <c r="E90" s="18">
        <v>163</v>
      </c>
      <c r="F90" s="22">
        <v>163.4</v>
      </c>
      <c r="G90" s="22">
        <v>0</v>
      </c>
      <c r="H90" s="26">
        <v>400</v>
      </c>
      <c r="I90" s="26">
        <v>0</v>
      </c>
      <c r="J90" s="26">
        <v>400</v>
      </c>
      <c r="K90" s="26"/>
    </row>
    <row r="91" spans="1:11" ht="15" customHeight="1">
      <c r="A91" s="17">
        <v>45804</v>
      </c>
      <c r="B91" s="241" t="s">
        <v>25</v>
      </c>
      <c r="C91" s="241" t="s">
        <v>16</v>
      </c>
      <c r="D91" s="18">
        <v>100000</v>
      </c>
      <c r="E91" s="18">
        <v>2.0922000000000001</v>
      </c>
      <c r="F91" s="22">
        <v>2.0972</v>
      </c>
      <c r="G91" s="22">
        <v>0</v>
      </c>
      <c r="H91" s="20">
        <v>-500</v>
      </c>
      <c r="I91" s="20">
        <v>0</v>
      </c>
      <c r="J91" s="20">
        <v>-500</v>
      </c>
      <c r="K91" s="26"/>
    </row>
    <row r="92" spans="1:11" ht="15" customHeight="1">
      <c r="A92" s="17">
        <v>45800</v>
      </c>
      <c r="B92" s="220" t="s">
        <v>33</v>
      </c>
      <c r="C92" s="220" t="s">
        <v>16</v>
      </c>
      <c r="D92" s="18">
        <v>100000</v>
      </c>
      <c r="E92" s="18">
        <v>2.2679999999999998</v>
      </c>
      <c r="F92" s="22">
        <v>2.2639999999999998</v>
      </c>
      <c r="G92" s="22">
        <v>0</v>
      </c>
      <c r="H92" s="26">
        <v>400</v>
      </c>
      <c r="I92" s="26">
        <v>0</v>
      </c>
      <c r="J92" s="26">
        <v>400</v>
      </c>
      <c r="K92" s="26"/>
    </row>
    <row r="93" spans="1:11" ht="15" customHeight="1">
      <c r="A93" s="17">
        <v>45799</v>
      </c>
      <c r="B93" s="219" t="s">
        <v>15</v>
      </c>
      <c r="C93" s="218" t="s">
        <v>14</v>
      </c>
      <c r="D93" s="18">
        <v>1000</v>
      </c>
      <c r="E93" s="18">
        <v>162.19999999999999</v>
      </c>
      <c r="F93" s="22">
        <v>162.65</v>
      </c>
      <c r="G93" s="22">
        <v>0</v>
      </c>
      <c r="H93" s="26">
        <v>450</v>
      </c>
      <c r="I93" s="26">
        <v>0</v>
      </c>
      <c r="J93" s="26">
        <v>450</v>
      </c>
      <c r="K93" s="26"/>
    </row>
    <row r="94" spans="1:11" ht="15" customHeight="1">
      <c r="A94" s="17">
        <v>45798</v>
      </c>
      <c r="B94" s="219" t="s">
        <v>22</v>
      </c>
      <c r="C94" s="218" t="s">
        <v>14</v>
      </c>
      <c r="D94" s="18">
        <v>100000</v>
      </c>
      <c r="E94" s="18">
        <v>1.907</v>
      </c>
      <c r="F94" s="22">
        <v>1.9025000000000001</v>
      </c>
      <c r="G94" s="22">
        <v>0</v>
      </c>
      <c r="H94" s="26">
        <v>450</v>
      </c>
      <c r="I94" s="26">
        <v>0</v>
      </c>
      <c r="J94" s="26">
        <v>450</v>
      </c>
      <c r="K94" s="26"/>
    </row>
    <row r="95" spans="1:11" ht="15" customHeight="1">
      <c r="A95" s="17">
        <v>45797</v>
      </c>
      <c r="B95" s="219" t="s">
        <v>15</v>
      </c>
      <c r="C95" s="218" t="s">
        <v>14</v>
      </c>
      <c r="D95" s="18">
        <v>1000</v>
      </c>
      <c r="E95" s="18">
        <v>162.72</v>
      </c>
      <c r="F95" s="22">
        <v>163.16999999999999</v>
      </c>
      <c r="G95" s="22">
        <v>0</v>
      </c>
      <c r="H95" s="26">
        <v>450</v>
      </c>
      <c r="I95" s="26">
        <v>0</v>
      </c>
      <c r="J95" s="26">
        <v>450</v>
      </c>
      <c r="K95" s="26"/>
    </row>
    <row r="96" spans="1:11" ht="15" customHeight="1">
      <c r="A96" s="17">
        <v>45796</v>
      </c>
      <c r="B96" s="218" t="s">
        <v>37</v>
      </c>
      <c r="C96" s="218" t="s">
        <v>14</v>
      </c>
      <c r="D96" s="18">
        <v>100000</v>
      </c>
      <c r="E96" s="18">
        <v>0.93700000000000006</v>
      </c>
      <c r="F96" s="22">
        <v>0.93200000000000005</v>
      </c>
      <c r="G96" s="22">
        <v>0</v>
      </c>
      <c r="H96" s="20">
        <v>-500</v>
      </c>
      <c r="I96" s="20">
        <v>0</v>
      </c>
      <c r="J96" s="20">
        <v>-500</v>
      </c>
      <c r="K96" s="26"/>
    </row>
    <row r="97" spans="1:11" ht="15" customHeight="1">
      <c r="A97" s="17">
        <v>45793</v>
      </c>
      <c r="B97" s="218" t="s">
        <v>21</v>
      </c>
      <c r="C97" s="214" t="s">
        <v>16</v>
      </c>
      <c r="D97" s="18">
        <v>100000</v>
      </c>
      <c r="E97" s="18">
        <v>1.3294999999999999</v>
      </c>
      <c r="F97" s="22">
        <v>1.3254999999999999</v>
      </c>
      <c r="G97" s="22">
        <v>0</v>
      </c>
      <c r="H97" s="26">
        <v>400</v>
      </c>
      <c r="I97" s="26">
        <v>0</v>
      </c>
      <c r="J97" s="26">
        <v>400</v>
      </c>
      <c r="K97" s="26"/>
    </row>
    <row r="98" spans="1:11" ht="15" customHeight="1">
      <c r="A98" s="17">
        <v>45792</v>
      </c>
      <c r="B98" s="217" t="s">
        <v>30</v>
      </c>
      <c r="C98" s="214" t="s">
        <v>16</v>
      </c>
      <c r="D98" s="18">
        <v>1000</v>
      </c>
      <c r="E98" s="18">
        <v>145.62</v>
      </c>
      <c r="F98" s="22">
        <v>146.12</v>
      </c>
      <c r="G98" s="22">
        <v>0</v>
      </c>
      <c r="H98" s="20">
        <v>-500</v>
      </c>
      <c r="I98" s="20">
        <v>0</v>
      </c>
      <c r="J98" s="20">
        <v>-500</v>
      </c>
      <c r="K98" s="26"/>
    </row>
    <row r="99" spans="1:11" ht="15" customHeight="1">
      <c r="A99" s="17">
        <v>45791</v>
      </c>
      <c r="B99" s="216" t="s">
        <v>24</v>
      </c>
      <c r="C99" s="214" t="s">
        <v>16</v>
      </c>
      <c r="D99" s="18">
        <v>1000</v>
      </c>
      <c r="E99" s="18">
        <v>195.42</v>
      </c>
      <c r="F99" s="22">
        <v>194.94</v>
      </c>
      <c r="G99" s="22">
        <v>0</v>
      </c>
      <c r="H99" s="26">
        <v>480</v>
      </c>
      <c r="I99" s="26">
        <v>0</v>
      </c>
      <c r="J99" s="26">
        <v>480</v>
      </c>
      <c r="K99" s="26"/>
    </row>
    <row r="100" spans="1:11" ht="15" customHeight="1">
      <c r="A100" s="17">
        <v>45790</v>
      </c>
      <c r="B100" s="217" t="s">
        <v>17</v>
      </c>
      <c r="C100" s="214" t="s">
        <v>16</v>
      </c>
      <c r="D100" s="18">
        <v>1000</v>
      </c>
      <c r="E100" s="18">
        <v>175.75</v>
      </c>
      <c r="F100" s="22">
        <v>175.3</v>
      </c>
      <c r="G100" s="22">
        <v>0</v>
      </c>
      <c r="H100" s="26">
        <v>450</v>
      </c>
      <c r="I100" s="26">
        <v>0</v>
      </c>
      <c r="J100" s="26">
        <v>450</v>
      </c>
      <c r="K100" s="26"/>
    </row>
    <row r="101" spans="1:11" ht="15" customHeight="1">
      <c r="A101" s="17">
        <v>45784</v>
      </c>
      <c r="B101" s="217" t="s">
        <v>17</v>
      </c>
      <c r="C101" s="217" t="s">
        <v>14</v>
      </c>
      <c r="D101" s="18">
        <v>1000</v>
      </c>
      <c r="E101" s="18">
        <v>174</v>
      </c>
      <c r="F101" s="22">
        <v>174.45</v>
      </c>
      <c r="G101" s="22">
        <v>0</v>
      </c>
      <c r="H101" s="26">
        <v>450</v>
      </c>
      <c r="I101" s="26">
        <v>0</v>
      </c>
      <c r="J101" s="26">
        <v>450</v>
      </c>
      <c r="K101" s="26"/>
    </row>
    <row r="102" spans="1:11" ht="15" customHeight="1">
      <c r="A102" s="17">
        <v>45782</v>
      </c>
      <c r="B102" s="217" t="s">
        <v>29</v>
      </c>
      <c r="C102" s="217" t="s">
        <v>14</v>
      </c>
      <c r="D102" s="18">
        <v>100000</v>
      </c>
      <c r="E102" s="18">
        <v>1.8378000000000001</v>
      </c>
      <c r="F102" s="22">
        <v>1.8418000000000001</v>
      </c>
      <c r="G102" s="22">
        <v>0</v>
      </c>
      <c r="H102" s="26">
        <v>400</v>
      </c>
      <c r="I102" s="26">
        <v>0</v>
      </c>
      <c r="J102" s="26">
        <v>400</v>
      </c>
      <c r="K102" s="26"/>
    </row>
    <row r="103" spans="1:11" ht="15" customHeight="1">
      <c r="A103" s="17">
        <v>45779</v>
      </c>
      <c r="B103" s="216" t="s">
        <v>24</v>
      </c>
      <c r="C103" s="214" t="s">
        <v>16</v>
      </c>
      <c r="D103" s="18">
        <v>1000</v>
      </c>
      <c r="E103" s="18">
        <v>192.52</v>
      </c>
      <c r="F103" s="22">
        <v>192.05</v>
      </c>
      <c r="G103" s="22">
        <v>0</v>
      </c>
      <c r="H103" s="26">
        <v>470</v>
      </c>
      <c r="I103" s="26">
        <v>0</v>
      </c>
      <c r="J103" s="26">
        <v>470</v>
      </c>
      <c r="K103" s="26"/>
    </row>
    <row r="104" spans="1:11" ht="15" customHeight="1">
      <c r="A104" s="17">
        <v>45778</v>
      </c>
      <c r="B104" s="216" t="s">
        <v>18</v>
      </c>
      <c r="C104" s="216" t="s">
        <v>14</v>
      </c>
      <c r="D104" s="18">
        <v>100000</v>
      </c>
      <c r="E104" s="18">
        <v>1.5640000000000001</v>
      </c>
      <c r="F104" s="22">
        <v>1.5589999999999999</v>
      </c>
      <c r="G104" s="22">
        <v>0</v>
      </c>
      <c r="H104" s="20">
        <v>-410</v>
      </c>
      <c r="I104" s="20">
        <v>0</v>
      </c>
      <c r="J104" s="20">
        <v>-410</v>
      </c>
      <c r="K104" s="26"/>
    </row>
    <row r="105" spans="1:11" ht="14.25" customHeight="1">
      <c r="A105" s="17"/>
      <c r="B105" s="18"/>
      <c r="C105" s="18"/>
      <c r="D105" s="18"/>
      <c r="E105" s="18"/>
      <c r="F105" s="22"/>
      <c r="G105" s="22"/>
      <c r="H105" s="26"/>
      <c r="I105" s="26"/>
      <c r="J105" s="26"/>
    </row>
    <row r="106" spans="1:11" ht="15" customHeight="1">
      <c r="A106" s="17">
        <v>45777</v>
      </c>
      <c r="B106" s="215" t="s">
        <v>29</v>
      </c>
      <c r="C106" s="214" t="s">
        <v>16</v>
      </c>
      <c r="D106" s="18">
        <v>1000</v>
      </c>
      <c r="E106" s="18">
        <v>1.8485</v>
      </c>
      <c r="F106" s="22">
        <v>1.8445</v>
      </c>
      <c r="G106" s="22">
        <v>0</v>
      </c>
      <c r="H106" s="26">
        <v>400</v>
      </c>
      <c r="I106" s="26">
        <v>0</v>
      </c>
      <c r="J106" s="26">
        <v>400</v>
      </c>
      <c r="K106" s="26"/>
    </row>
    <row r="107" spans="1:11" ht="15" customHeight="1">
      <c r="A107" s="17">
        <v>45776</v>
      </c>
      <c r="B107" s="215" t="s">
        <v>29</v>
      </c>
      <c r="C107" s="214" t="s">
        <v>16</v>
      </c>
      <c r="D107" s="18">
        <v>100000</v>
      </c>
      <c r="E107" s="18">
        <v>1.8445</v>
      </c>
      <c r="F107" s="22">
        <v>1.8405</v>
      </c>
      <c r="G107" s="22">
        <v>0</v>
      </c>
      <c r="H107" s="26">
        <v>400</v>
      </c>
      <c r="I107" s="26">
        <v>0</v>
      </c>
      <c r="J107" s="26">
        <v>400</v>
      </c>
      <c r="K107" s="26"/>
    </row>
    <row r="108" spans="1:11" ht="15" customHeight="1">
      <c r="A108" s="17">
        <v>45775</v>
      </c>
      <c r="B108" s="214" t="s">
        <v>28</v>
      </c>
      <c r="C108" s="214" t="s">
        <v>16</v>
      </c>
      <c r="D108" s="18">
        <v>1000</v>
      </c>
      <c r="E108" s="18">
        <v>103.4</v>
      </c>
      <c r="F108" s="22">
        <v>102.95</v>
      </c>
      <c r="G108" s="22">
        <v>0</v>
      </c>
      <c r="H108" s="26">
        <v>450</v>
      </c>
      <c r="I108" s="26">
        <v>0</v>
      </c>
      <c r="J108" s="26">
        <v>450</v>
      </c>
      <c r="K108" s="26"/>
    </row>
    <row r="109" spans="1:11" ht="15" customHeight="1">
      <c r="A109" s="17">
        <v>45772</v>
      </c>
      <c r="B109" s="213" t="s">
        <v>22</v>
      </c>
      <c r="C109" s="213" t="s">
        <v>14</v>
      </c>
      <c r="D109" s="18">
        <v>100000</v>
      </c>
      <c r="E109" s="18">
        <v>1.8979999999999999</v>
      </c>
      <c r="F109" s="22">
        <v>1.9025000000000001</v>
      </c>
      <c r="G109" s="22">
        <v>0</v>
      </c>
      <c r="H109" s="26">
        <v>450</v>
      </c>
      <c r="I109" s="26">
        <v>0</v>
      </c>
      <c r="J109" s="26">
        <v>450</v>
      </c>
      <c r="K109" s="26"/>
    </row>
    <row r="110" spans="1:11" ht="15" customHeight="1">
      <c r="A110" s="17">
        <v>45770</v>
      </c>
      <c r="B110" s="213" t="s">
        <v>22</v>
      </c>
      <c r="C110" s="213" t="s">
        <v>14</v>
      </c>
      <c r="D110" s="18">
        <v>100000</v>
      </c>
      <c r="E110" s="18">
        <v>1.9039999999999999</v>
      </c>
      <c r="F110" s="22">
        <v>1.9079999999999999</v>
      </c>
      <c r="G110" s="22">
        <v>0</v>
      </c>
      <c r="H110" s="26">
        <v>400</v>
      </c>
      <c r="I110" s="26">
        <v>0</v>
      </c>
      <c r="J110" s="26">
        <v>400</v>
      </c>
      <c r="K110" s="26"/>
    </row>
    <row r="111" spans="1:11" ht="15" customHeight="1">
      <c r="A111" s="17">
        <v>45769</v>
      </c>
      <c r="B111" s="213" t="s">
        <v>28</v>
      </c>
      <c r="C111" s="213" t="s">
        <v>16</v>
      </c>
      <c r="D111" s="18">
        <v>1000</v>
      </c>
      <c r="E111" s="18">
        <v>101.7</v>
      </c>
      <c r="F111" s="22">
        <v>102.1</v>
      </c>
      <c r="G111" s="22">
        <v>0</v>
      </c>
      <c r="H111" s="26">
        <v>400</v>
      </c>
      <c r="I111" s="26">
        <v>0</v>
      </c>
      <c r="J111" s="26">
        <v>400</v>
      </c>
      <c r="K111" s="26"/>
    </row>
    <row r="112" spans="1:11" ht="15" customHeight="1">
      <c r="A112" s="17">
        <v>45768</v>
      </c>
      <c r="B112" s="213" t="s">
        <v>18</v>
      </c>
      <c r="C112" s="213" t="s">
        <v>16</v>
      </c>
      <c r="D112" s="18">
        <v>100000</v>
      </c>
      <c r="E112" s="18">
        <v>1.59</v>
      </c>
      <c r="F112" s="22">
        <v>1.5860000000000001</v>
      </c>
      <c r="G112" s="22">
        <v>0</v>
      </c>
      <c r="H112" s="26">
        <v>400</v>
      </c>
      <c r="I112" s="26">
        <v>0</v>
      </c>
      <c r="J112" s="26">
        <v>400</v>
      </c>
      <c r="K112" s="26"/>
    </row>
    <row r="113" spans="1:11" ht="15" customHeight="1">
      <c r="A113" s="17">
        <v>45764</v>
      </c>
      <c r="B113" s="212" t="s">
        <v>29</v>
      </c>
      <c r="C113" s="209" t="s">
        <v>14</v>
      </c>
      <c r="D113" s="18">
        <v>100000</v>
      </c>
      <c r="E113" s="18">
        <v>1.8374999999999999</v>
      </c>
      <c r="F113" s="22">
        <v>1.833</v>
      </c>
      <c r="G113" s="22">
        <v>0</v>
      </c>
      <c r="H113" s="20">
        <v>-450</v>
      </c>
      <c r="I113" s="20">
        <v>0</v>
      </c>
      <c r="J113" s="20">
        <v>-450</v>
      </c>
      <c r="K113" s="26"/>
    </row>
    <row r="114" spans="1:11" ht="15" customHeight="1">
      <c r="A114" s="17">
        <v>45763</v>
      </c>
      <c r="B114" s="211" t="s">
        <v>23</v>
      </c>
      <c r="C114" s="209" t="s">
        <v>14</v>
      </c>
      <c r="D114" s="18">
        <v>100000</v>
      </c>
      <c r="E114" s="18">
        <v>1.792</v>
      </c>
      <c r="F114" s="22">
        <v>1.7865</v>
      </c>
      <c r="G114" s="22">
        <v>0</v>
      </c>
      <c r="H114" s="20">
        <v>-550</v>
      </c>
      <c r="I114" s="20">
        <v>0</v>
      </c>
      <c r="J114" s="20">
        <v>-550</v>
      </c>
      <c r="K114" s="26"/>
    </row>
    <row r="115" spans="1:11" ht="15" customHeight="1">
      <c r="A115" s="17">
        <v>45762</v>
      </c>
      <c r="B115" s="210" t="s">
        <v>33</v>
      </c>
      <c r="C115" s="209" t="s">
        <v>14</v>
      </c>
      <c r="D115" s="18">
        <v>100000</v>
      </c>
      <c r="E115" s="18">
        <v>2.2400000000000002</v>
      </c>
      <c r="F115" s="22">
        <v>2.2349999999999999</v>
      </c>
      <c r="G115" s="22">
        <v>0</v>
      </c>
      <c r="H115" s="20">
        <v>-500</v>
      </c>
      <c r="I115" s="20">
        <v>0</v>
      </c>
      <c r="J115" s="20">
        <v>-500</v>
      </c>
      <c r="K115" s="26"/>
    </row>
    <row r="116" spans="1:11" ht="15" customHeight="1">
      <c r="A116" s="17">
        <v>45761</v>
      </c>
      <c r="B116" s="210" t="s">
        <v>24</v>
      </c>
      <c r="C116" s="209" t="s">
        <v>14</v>
      </c>
      <c r="D116" s="18">
        <v>1000</v>
      </c>
      <c r="E116" s="18">
        <v>188.3</v>
      </c>
      <c r="F116" s="22">
        <v>188.8</v>
      </c>
      <c r="G116" s="22">
        <v>0</v>
      </c>
      <c r="H116" s="26">
        <v>500</v>
      </c>
      <c r="I116" s="26">
        <v>0</v>
      </c>
      <c r="J116" s="26">
        <v>500</v>
      </c>
      <c r="K116" s="26"/>
    </row>
    <row r="117" spans="1:11" ht="15" customHeight="1">
      <c r="A117" s="17">
        <v>45758</v>
      </c>
      <c r="B117" s="209" t="s">
        <v>33</v>
      </c>
      <c r="C117" s="209" t="s">
        <v>14</v>
      </c>
      <c r="D117" s="18">
        <v>100000</v>
      </c>
      <c r="E117" s="18">
        <v>2.2559999999999998</v>
      </c>
      <c r="F117" s="22">
        <v>2.2610000000000001</v>
      </c>
      <c r="G117" s="22">
        <v>0</v>
      </c>
      <c r="H117" s="26">
        <v>500</v>
      </c>
      <c r="I117" s="26">
        <v>0</v>
      </c>
      <c r="J117" s="26">
        <v>500</v>
      </c>
      <c r="K117" s="26"/>
    </row>
    <row r="118" spans="1:11" ht="15" customHeight="1">
      <c r="A118" s="17">
        <v>45757</v>
      </c>
      <c r="B118" s="208" t="s">
        <v>23</v>
      </c>
      <c r="C118" s="208" t="s">
        <v>14</v>
      </c>
      <c r="D118" s="18">
        <v>100000</v>
      </c>
      <c r="E118" s="18">
        <v>1.7949999999999999</v>
      </c>
      <c r="F118" s="22">
        <v>1.7989999999999999</v>
      </c>
      <c r="G118" s="22">
        <v>0</v>
      </c>
      <c r="H118" s="26">
        <v>400</v>
      </c>
      <c r="I118" s="26">
        <v>0</v>
      </c>
      <c r="J118" s="26">
        <v>400</v>
      </c>
      <c r="K118" s="26"/>
    </row>
    <row r="119" spans="1:11" ht="15" customHeight="1">
      <c r="A119" s="17">
        <v>45757</v>
      </c>
      <c r="B119" s="208" t="s">
        <v>18</v>
      </c>
      <c r="C119" s="208" t="s">
        <v>14</v>
      </c>
      <c r="D119" s="18">
        <v>100000</v>
      </c>
      <c r="E119" s="18">
        <v>1.5497000000000001</v>
      </c>
      <c r="F119" s="22">
        <v>1.5537000000000001</v>
      </c>
      <c r="G119" s="22">
        <v>0</v>
      </c>
      <c r="H119" s="26">
        <v>400</v>
      </c>
      <c r="I119" s="26">
        <v>0</v>
      </c>
      <c r="J119" s="26">
        <v>400</v>
      </c>
      <c r="K119" s="26"/>
    </row>
    <row r="120" spans="1:11" ht="15" customHeight="1">
      <c r="A120" s="17">
        <v>45756</v>
      </c>
      <c r="B120" s="207" t="s">
        <v>25</v>
      </c>
      <c r="C120" s="207" t="s">
        <v>16</v>
      </c>
      <c r="D120" s="18">
        <v>100000</v>
      </c>
      <c r="E120" s="18">
        <v>2.1444999999999999</v>
      </c>
      <c r="F120" s="22">
        <v>2.1395</v>
      </c>
      <c r="G120" s="22">
        <v>0</v>
      </c>
      <c r="H120" s="26">
        <v>500</v>
      </c>
      <c r="I120" s="26">
        <v>0</v>
      </c>
      <c r="J120" s="26">
        <v>500</v>
      </c>
      <c r="K120" s="26"/>
    </row>
    <row r="121" spans="1:11" ht="15" customHeight="1">
      <c r="A121" s="17">
        <v>45755</v>
      </c>
      <c r="B121" s="207" t="s">
        <v>25</v>
      </c>
      <c r="C121" s="207" t="s">
        <v>16</v>
      </c>
      <c r="D121" s="18">
        <v>100000</v>
      </c>
      <c r="E121" s="18">
        <v>2.11</v>
      </c>
      <c r="F121" s="22">
        <v>2.105</v>
      </c>
      <c r="G121" s="22">
        <v>0</v>
      </c>
      <c r="H121" s="26">
        <v>500</v>
      </c>
      <c r="I121" s="26">
        <v>0</v>
      </c>
      <c r="J121" s="26">
        <v>500</v>
      </c>
      <c r="K121" s="26"/>
    </row>
    <row r="122" spans="1:11" ht="15" customHeight="1">
      <c r="A122" s="17">
        <v>45754</v>
      </c>
      <c r="B122" s="207" t="s">
        <v>25</v>
      </c>
      <c r="C122" s="207" t="s">
        <v>16</v>
      </c>
      <c r="D122" s="18">
        <v>100000</v>
      </c>
      <c r="E122" s="18">
        <v>2.1240000000000001</v>
      </c>
      <c r="F122" s="22">
        <v>2.1190000000000002</v>
      </c>
      <c r="G122" s="22">
        <v>0</v>
      </c>
      <c r="H122" s="26">
        <v>500</v>
      </c>
      <c r="I122" s="26">
        <v>0</v>
      </c>
      <c r="J122" s="26">
        <v>500</v>
      </c>
      <c r="K122" s="26"/>
    </row>
    <row r="123" spans="1:11" ht="15" customHeight="1">
      <c r="A123" s="17">
        <v>45754</v>
      </c>
      <c r="B123" s="207" t="s">
        <v>15</v>
      </c>
      <c r="C123" s="207" t="s">
        <v>14</v>
      </c>
      <c r="D123" s="18">
        <v>1000</v>
      </c>
      <c r="E123" s="18">
        <v>160.85</v>
      </c>
      <c r="F123" s="22">
        <v>160.30000000000001</v>
      </c>
      <c r="G123" s="22">
        <v>0</v>
      </c>
      <c r="H123" s="20">
        <v>-550</v>
      </c>
      <c r="I123" s="20">
        <v>0</v>
      </c>
      <c r="J123" s="20">
        <v>-550</v>
      </c>
      <c r="K123" s="26"/>
    </row>
    <row r="124" spans="1:11" ht="15" customHeight="1">
      <c r="A124" s="17">
        <v>45751</v>
      </c>
      <c r="B124" s="207" t="s">
        <v>23</v>
      </c>
      <c r="C124" s="207" t="s">
        <v>14</v>
      </c>
      <c r="D124" s="18">
        <v>100000</v>
      </c>
      <c r="E124" s="18">
        <v>1.778</v>
      </c>
      <c r="F124" s="22">
        <v>1.772</v>
      </c>
      <c r="G124" s="22">
        <v>0</v>
      </c>
      <c r="H124" s="20">
        <v>-600</v>
      </c>
      <c r="I124" s="20">
        <v>0</v>
      </c>
      <c r="J124" s="20">
        <v>-600</v>
      </c>
      <c r="K124" s="26"/>
    </row>
    <row r="125" spans="1:11" ht="15" customHeight="1">
      <c r="A125" s="17">
        <v>45750</v>
      </c>
      <c r="B125" s="207" t="s">
        <v>17</v>
      </c>
      <c r="C125" s="207" t="s">
        <v>14</v>
      </c>
      <c r="D125" s="18">
        <v>1000</v>
      </c>
      <c r="E125" s="18">
        <v>169.2</v>
      </c>
      <c r="F125" s="22">
        <v>169.6</v>
      </c>
      <c r="G125" s="22">
        <v>0</v>
      </c>
      <c r="H125" s="26">
        <v>400</v>
      </c>
      <c r="I125" s="26">
        <v>0</v>
      </c>
      <c r="J125" s="26">
        <v>400</v>
      </c>
      <c r="K125" s="26"/>
    </row>
    <row r="126" spans="1:11" ht="15" customHeight="1">
      <c r="A126" s="17">
        <v>45749</v>
      </c>
      <c r="B126" s="207" t="s">
        <v>23</v>
      </c>
      <c r="C126" s="207" t="s">
        <v>14</v>
      </c>
      <c r="D126" s="18">
        <v>1000</v>
      </c>
      <c r="E126" s="18">
        <v>1.7124999999999999</v>
      </c>
      <c r="F126" s="22">
        <v>1.7175</v>
      </c>
      <c r="G126" s="22">
        <v>0</v>
      </c>
      <c r="H126" s="26">
        <v>500</v>
      </c>
      <c r="I126" s="26">
        <v>0</v>
      </c>
      <c r="J126" s="26">
        <v>500</v>
      </c>
      <c r="K126" s="26"/>
    </row>
    <row r="127" spans="1:11" ht="15" customHeight="1">
      <c r="A127" s="17">
        <v>45748</v>
      </c>
      <c r="B127" s="205" t="s">
        <v>15</v>
      </c>
      <c r="C127" s="207" t="s">
        <v>14</v>
      </c>
      <c r="D127" s="18">
        <v>1000</v>
      </c>
      <c r="E127" s="18">
        <v>161.65</v>
      </c>
      <c r="F127" s="22">
        <v>161.21</v>
      </c>
      <c r="G127" s="22">
        <v>0</v>
      </c>
      <c r="H127" s="20">
        <v>-440</v>
      </c>
      <c r="I127" s="20">
        <v>0</v>
      </c>
      <c r="J127" s="20">
        <v>-440</v>
      </c>
      <c r="K127" s="26"/>
    </row>
    <row r="128" spans="1:11" ht="14.25" customHeight="1">
      <c r="A128" s="17"/>
      <c r="B128" s="18"/>
      <c r="C128" s="18"/>
      <c r="D128" s="18"/>
      <c r="E128" s="18"/>
      <c r="F128" s="22"/>
      <c r="G128" s="22"/>
      <c r="H128" s="26"/>
      <c r="I128" s="26"/>
      <c r="J128" s="26"/>
    </row>
    <row r="129" spans="1:11" ht="15" customHeight="1">
      <c r="A129" s="17">
        <v>45747</v>
      </c>
      <c r="B129" s="205" t="s">
        <v>15</v>
      </c>
      <c r="C129" s="207" t="s">
        <v>14</v>
      </c>
      <c r="D129" s="18">
        <v>1000</v>
      </c>
      <c r="E129" s="18">
        <v>161.59</v>
      </c>
      <c r="F129" s="22">
        <v>161.99</v>
      </c>
      <c r="G129" s="22">
        <v>0</v>
      </c>
      <c r="H129" s="26">
        <v>400</v>
      </c>
      <c r="I129" s="26">
        <v>0</v>
      </c>
      <c r="J129" s="26">
        <v>400</v>
      </c>
      <c r="K129" s="26"/>
    </row>
    <row r="130" spans="1:11" ht="15" customHeight="1">
      <c r="A130" s="17">
        <v>45744</v>
      </c>
      <c r="B130" s="205" t="s">
        <v>15</v>
      </c>
      <c r="C130" s="205" t="s">
        <v>16</v>
      </c>
      <c r="D130" s="18">
        <v>1000</v>
      </c>
      <c r="E130" s="18">
        <v>162.55000000000001</v>
      </c>
      <c r="F130" s="22">
        <v>162.15</v>
      </c>
      <c r="G130" s="22">
        <v>0</v>
      </c>
      <c r="H130" s="26">
        <v>400</v>
      </c>
      <c r="I130" s="26">
        <v>0</v>
      </c>
      <c r="J130" s="26">
        <v>400</v>
      </c>
      <c r="K130" s="26"/>
    </row>
    <row r="131" spans="1:11" ht="15" customHeight="1">
      <c r="A131" s="17">
        <v>45743</v>
      </c>
      <c r="B131" s="205" t="s">
        <v>33</v>
      </c>
      <c r="C131" s="205" t="s">
        <v>14</v>
      </c>
      <c r="D131" s="18">
        <v>100000</v>
      </c>
      <c r="E131" s="18">
        <v>2.2530000000000001</v>
      </c>
      <c r="F131" s="22">
        <v>2.2570000000000001</v>
      </c>
      <c r="G131" s="22">
        <v>0</v>
      </c>
      <c r="H131" s="26">
        <v>400</v>
      </c>
      <c r="I131" s="26">
        <v>0</v>
      </c>
      <c r="J131" s="26">
        <v>400</v>
      </c>
      <c r="K131" s="26"/>
    </row>
    <row r="132" spans="1:11" ht="15" customHeight="1">
      <c r="A132" s="17">
        <v>45742</v>
      </c>
      <c r="B132" s="205" t="s">
        <v>33</v>
      </c>
      <c r="C132" s="205" t="s">
        <v>16</v>
      </c>
      <c r="D132" s="18">
        <v>100000</v>
      </c>
      <c r="E132" s="18">
        <v>2.2480000000000002</v>
      </c>
      <c r="F132" s="22">
        <v>2.2440000000000002</v>
      </c>
      <c r="G132" s="22">
        <v>0</v>
      </c>
      <c r="H132" s="26">
        <v>400</v>
      </c>
      <c r="I132" s="26">
        <v>0</v>
      </c>
      <c r="J132" s="26">
        <v>400</v>
      </c>
      <c r="K132" s="26"/>
    </row>
    <row r="133" spans="1:11" ht="15" customHeight="1">
      <c r="A133" s="17">
        <v>45741</v>
      </c>
      <c r="B133" s="205" t="s">
        <v>17</v>
      </c>
      <c r="C133" s="205" t="s">
        <v>16</v>
      </c>
      <c r="D133" s="18">
        <v>1000</v>
      </c>
      <c r="E133" s="18">
        <v>170.32</v>
      </c>
      <c r="F133" s="22">
        <v>169.92</v>
      </c>
      <c r="G133" s="22">
        <v>0</v>
      </c>
      <c r="H133" s="26">
        <v>400</v>
      </c>
      <c r="I133" s="26">
        <v>0</v>
      </c>
      <c r="J133" s="26">
        <v>400</v>
      </c>
      <c r="K133" s="26"/>
    </row>
    <row r="134" spans="1:11" ht="15" customHeight="1">
      <c r="A134" s="17">
        <v>45740</v>
      </c>
      <c r="B134" s="205" t="s">
        <v>21</v>
      </c>
      <c r="C134" s="205" t="s">
        <v>14</v>
      </c>
      <c r="D134" s="18">
        <v>100000</v>
      </c>
      <c r="E134" s="18">
        <v>1.2945</v>
      </c>
      <c r="F134" s="22">
        <v>0</v>
      </c>
      <c r="G134" s="22">
        <v>0</v>
      </c>
      <c r="H134" s="26">
        <v>0</v>
      </c>
      <c r="I134" s="26">
        <v>0</v>
      </c>
      <c r="J134" s="26">
        <v>0</v>
      </c>
      <c r="K134" s="26"/>
    </row>
    <row r="135" spans="1:11" ht="15" customHeight="1">
      <c r="A135" s="17">
        <v>45737</v>
      </c>
      <c r="B135" s="205" t="s">
        <v>25</v>
      </c>
      <c r="C135" s="205" t="s">
        <v>16</v>
      </c>
      <c r="D135" s="18">
        <v>100000</v>
      </c>
      <c r="E135" s="18">
        <v>2.0554999999999999</v>
      </c>
      <c r="F135" s="22">
        <v>2.0514999999999999</v>
      </c>
      <c r="G135" s="22">
        <v>0</v>
      </c>
      <c r="H135" s="26">
        <v>400</v>
      </c>
      <c r="I135" s="26">
        <v>0</v>
      </c>
      <c r="J135" s="26">
        <v>400</v>
      </c>
      <c r="K135" s="26"/>
    </row>
    <row r="136" spans="1:11" ht="15" customHeight="1">
      <c r="A136" s="17">
        <v>45736</v>
      </c>
      <c r="B136" s="205" t="s">
        <v>27</v>
      </c>
      <c r="C136" s="205" t="s">
        <v>16</v>
      </c>
      <c r="D136" s="18">
        <v>1000</v>
      </c>
      <c r="E136" s="18">
        <v>93.51</v>
      </c>
      <c r="F136" s="22">
        <v>93.91</v>
      </c>
      <c r="G136" s="22">
        <v>0</v>
      </c>
      <c r="H136" s="20">
        <v>-400</v>
      </c>
      <c r="I136" s="20">
        <v>0</v>
      </c>
      <c r="J136" s="20">
        <v>-400</v>
      </c>
      <c r="K136" s="26"/>
    </row>
    <row r="137" spans="1:11" ht="15" customHeight="1">
      <c r="A137" s="17">
        <v>45736</v>
      </c>
      <c r="B137" s="205" t="s">
        <v>24</v>
      </c>
      <c r="C137" s="205" t="s">
        <v>16</v>
      </c>
      <c r="D137" s="18">
        <v>1000</v>
      </c>
      <c r="E137" s="18">
        <v>192.7</v>
      </c>
      <c r="F137" s="22">
        <v>192.3</v>
      </c>
      <c r="G137" s="22">
        <v>0</v>
      </c>
      <c r="H137" s="26">
        <v>400</v>
      </c>
      <c r="I137" s="26">
        <v>0</v>
      </c>
      <c r="J137" s="26">
        <v>400</v>
      </c>
      <c r="K137" s="26"/>
    </row>
    <row r="138" spans="1:11" ht="15" customHeight="1">
      <c r="A138" s="17">
        <v>45735</v>
      </c>
      <c r="B138" s="205" t="s">
        <v>18</v>
      </c>
      <c r="C138" s="205" t="s">
        <v>16</v>
      </c>
      <c r="D138" s="18">
        <v>100000</v>
      </c>
      <c r="E138" s="18">
        <v>1.5620000000000001</v>
      </c>
      <c r="F138" s="22">
        <v>1.5580000000000001</v>
      </c>
      <c r="G138" s="22">
        <v>0</v>
      </c>
      <c r="H138" s="26">
        <v>400</v>
      </c>
      <c r="I138" s="26">
        <v>0</v>
      </c>
      <c r="J138" s="26">
        <v>400</v>
      </c>
      <c r="K138" s="26"/>
    </row>
    <row r="139" spans="1:11" ht="15" customHeight="1">
      <c r="A139" s="17">
        <v>45734</v>
      </c>
      <c r="B139" s="205" t="s">
        <v>22</v>
      </c>
      <c r="C139" s="205" t="s">
        <v>14</v>
      </c>
      <c r="D139" s="18">
        <v>1.8794999999999999</v>
      </c>
      <c r="E139" s="18">
        <v>1.8835</v>
      </c>
      <c r="F139" s="22">
        <v>0</v>
      </c>
      <c r="G139" s="22">
        <v>0</v>
      </c>
      <c r="H139" s="26">
        <v>400</v>
      </c>
      <c r="I139" s="26">
        <v>0</v>
      </c>
      <c r="J139" s="26">
        <v>400</v>
      </c>
      <c r="K139" s="26"/>
    </row>
    <row r="140" spans="1:11" ht="15" customHeight="1">
      <c r="A140" s="17">
        <v>45730</v>
      </c>
      <c r="B140" s="204" t="s">
        <v>22</v>
      </c>
      <c r="C140" s="201" t="s">
        <v>14</v>
      </c>
      <c r="D140" s="18">
        <v>100000</v>
      </c>
      <c r="E140" s="18">
        <v>1.9</v>
      </c>
      <c r="F140" s="22">
        <v>1.9039999999999999</v>
      </c>
      <c r="G140" s="22">
        <v>0</v>
      </c>
      <c r="H140" s="26">
        <v>400</v>
      </c>
      <c r="I140" s="26">
        <v>0</v>
      </c>
      <c r="J140" s="26">
        <v>400</v>
      </c>
      <c r="K140" s="26"/>
    </row>
    <row r="141" spans="1:11" ht="15" customHeight="1">
      <c r="A141" s="17">
        <v>45729</v>
      </c>
      <c r="B141" s="204" t="s">
        <v>36</v>
      </c>
      <c r="C141" s="204" t="s">
        <v>16</v>
      </c>
      <c r="D141" s="18">
        <v>100000</v>
      </c>
      <c r="E141" s="18">
        <v>0.90400000000000003</v>
      </c>
      <c r="F141" s="22">
        <v>0.90849999999999997</v>
      </c>
      <c r="G141" s="22">
        <v>0</v>
      </c>
      <c r="H141" s="20">
        <v>-450</v>
      </c>
      <c r="I141" s="20">
        <v>0</v>
      </c>
      <c r="J141" s="20">
        <v>-450</v>
      </c>
      <c r="K141" s="26"/>
    </row>
    <row r="142" spans="1:11" ht="15" customHeight="1">
      <c r="A142" s="17">
        <v>45728</v>
      </c>
      <c r="B142" s="203" t="s">
        <v>30</v>
      </c>
      <c r="C142" s="201" t="s">
        <v>14</v>
      </c>
      <c r="D142" s="18">
        <v>1000</v>
      </c>
      <c r="E142" s="18">
        <v>148.55000000000001</v>
      </c>
      <c r="F142" s="22">
        <v>148.94999999999999</v>
      </c>
      <c r="G142" s="22">
        <v>0</v>
      </c>
      <c r="H142" s="26">
        <v>400</v>
      </c>
      <c r="I142" s="26">
        <v>0</v>
      </c>
      <c r="J142" s="26">
        <v>400</v>
      </c>
      <c r="K142" s="26"/>
    </row>
    <row r="143" spans="1:11" ht="15" customHeight="1">
      <c r="A143" s="17">
        <v>45727</v>
      </c>
      <c r="B143" s="201" t="s">
        <v>18</v>
      </c>
      <c r="C143" s="201" t="s">
        <v>14</v>
      </c>
      <c r="D143" s="18">
        <v>100000</v>
      </c>
      <c r="E143" s="18">
        <v>1.5705</v>
      </c>
      <c r="F143" s="22">
        <v>1.5745</v>
      </c>
      <c r="G143" s="22">
        <v>0</v>
      </c>
      <c r="H143" s="26">
        <v>400</v>
      </c>
      <c r="I143" s="26">
        <v>0</v>
      </c>
      <c r="J143" s="26">
        <v>400</v>
      </c>
      <c r="K143" s="26"/>
    </row>
    <row r="144" spans="1:11" ht="15" customHeight="1">
      <c r="A144" s="17">
        <v>45726</v>
      </c>
      <c r="B144" s="200" t="s">
        <v>33</v>
      </c>
      <c r="C144" s="199" t="s">
        <v>16</v>
      </c>
      <c r="D144" s="18">
        <v>100000</v>
      </c>
      <c r="E144" s="18">
        <v>2.25</v>
      </c>
      <c r="F144" s="22">
        <v>2.2544</v>
      </c>
      <c r="G144" s="22">
        <v>0</v>
      </c>
      <c r="H144" s="20">
        <v>-440</v>
      </c>
      <c r="I144" s="20">
        <v>0</v>
      </c>
      <c r="J144" s="20">
        <v>-440</v>
      </c>
      <c r="K144" s="26"/>
    </row>
    <row r="145" spans="1:11" ht="15" customHeight="1">
      <c r="A145" s="17">
        <v>45723</v>
      </c>
      <c r="B145" s="200" t="s">
        <v>17</v>
      </c>
      <c r="C145" s="200" t="s">
        <v>14</v>
      </c>
      <c r="D145" s="18">
        <v>1000</v>
      </c>
      <c r="E145" s="18">
        <v>168.1</v>
      </c>
      <c r="F145" s="22">
        <v>167.68</v>
      </c>
      <c r="G145" s="22">
        <v>0</v>
      </c>
      <c r="H145" s="20">
        <v>-420</v>
      </c>
      <c r="I145" s="20">
        <v>0</v>
      </c>
      <c r="J145" s="20">
        <v>-420</v>
      </c>
      <c r="K145" s="26"/>
    </row>
    <row r="146" spans="1:11" ht="15" customHeight="1">
      <c r="A146" s="17">
        <v>45722</v>
      </c>
      <c r="B146" s="199" t="s">
        <v>37</v>
      </c>
      <c r="C146" s="199" t="s">
        <v>16</v>
      </c>
      <c r="D146" s="18">
        <v>100000</v>
      </c>
      <c r="E146" s="18">
        <v>1.9595</v>
      </c>
      <c r="F146" s="22">
        <v>1.9555</v>
      </c>
      <c r="G146" s="22">
        <v>0</v>
      </c>
      <c r="H146" s="26">
        <v>400</v>
      </c>
      <c r="I146" s="26">
        <v>0</v>
      </c>
      <c r="J146" s="26">
        <v>400</v>
      </c>
      <c r="K146" s="26"/>
    </row>
    <row r="147" spans="1:11" ht="15" customHeight="1">
      <c r="A147" s="17">
        <v>45721</v>
      </c>
      <c r="B147" s="198" t="s">
        <v>26</v>
      </c>
      <c r="C147" s="193" t="s">
        <v>14</v>
      </c>
      <c r="D147" s="18">
        <v>100000</v>
      </c>
      <c r="E147" s="18">
        <v>1.069</v>
      </c>
      <c r="F147" s="22">
        <v>1.0720000000000001</v>
      </c>
      <c r="G147" s="22">
        <v>0</v>
      </c>
      <c r="H147" s="26">
        <v>300</v>
      </c>
      <c r="I147" s="26">
        <v>0</v>
      </c>
      <c r="J147" s="26">
        <v>300</v>
      </c>
      <c r="K147" s="26"/>
    </row>
    <row r="148" spans="1:11" ht="15" customHeight="1">
      <c r="A148" s="17">
        <v>45720</v>
      </c>
      <c r="B148" s="197" t="s">
        <v>17</v>
      </c>
      <c r="C148" s="193" t="s">
        <v>14</v>
      </c>
      <c r="D148" s="18">
        <v>1000</v>
      </c>
      <c r="E148" s="18">
        <v>166.8</v>
      </c>
      <c r="F148" s="22">
        <v>167.1</v>
      </c>
      <c r="G148" s="22">
        <v>0</v>
      </c>
      <c r="H148" s="26">
        <v>300</v>
      </c>
      <c r="I148" s="26">
        <v>0</v>
      </c>
      <c r="J148" s="26">
        <v>300</v>
      </c>
      <c r="K148" s="26"/>
    </row>
    <row r="149" spans="1:11" ht="15" customHeight="1">
      <c r="A149" s="17">
        <v>45719</v>
      </c>
      <c r="B149" s="196" t="s">
        <v>21</v>
      </c>
      <c r="C149" s="193" t="s">
        <v>14</v>
      </c>
      <c r="D149" s="18">
        <v>100000</v>
      </c>
      <c r="E149" s="18">
        <v>1.2629999999999999</v>
      </c>
      <c r="F149" s="22">
        <v>1.266</v>
      </c>
      <c r="G149" s="22">
        <v>0</v>
      </c>
      <c r="H149" s="26">
        <v>300</v>
      </c>
      <c r="I149" s="26">
        <v>0</v>
      </c>
      <c r="J149" s="26">
        <v>300</v>
      </c>
      <c r="K149" s="26"/>
    </row>
    <row r="150" spans="1:11" ht="14.25" customHeight="1">
      <c r="A150" s="17"/>
      <c r="B150" s="18"/>
      <c r="C150" s="18"/>
      <c r="D150" s="18"/>
      <c r="E150" s="18"/>
      <c r="F150" s="22"/>
      <c r="G150" s="22"/>
      <c r="H150" s="26"/>
      <c r="I150" s="26"/>
      <c r="J150" s="26"/>
    </row>
    <row r="151" spans="1:11" ht="15" customHeight="1">
      <c r="A151" s="17">
        <v>45716</v>
      </c>
      <c r="B151" s="195" t="s">
        <v>28</v>
      </c>
      <c r="C151" s="193" t="s">
        <v>14</v>
      </c>
      <c r="D151" s="18">
        <v>1000</v>
      </c>
      <c r="E151" s="18">
        <v>103.75</v>
      </c>
      <c r="F151" s="22">
        <v>104.09</v>
      </c>
      <c r="G151" s="22">
        <v>0</v>
      </c>
      <c r="H151" s="26">
        <v>340</v>
      </c>
      <c r="I151" s="26">
        <v>0</v>
      </c>
      <c r="J151" s="26">
        <v>340</v>
      </c>
      <c r="K151" s="26"/>
    </row>
    <row r="152" spans="1:11" ht="15" customHeight="1">
      <c r="A152" s="17">
        <v>45715</v>
      </c>
      <c r="B152" s="193" t="s">
        <v>15</v>
      </c>
      <c r="C152" s="193" t="s">
        <v>14</v>
      </c>
      <c r="D152" s="18">
        <v>1000</v>
      </c>
      <c r="E152" s="18">
        <v>156.30000000000001</v>
      </c>
      <c r="F152" s="22">
        <v>156.6</v>
      </c>
      <c r="G152" s="22">
        <v>157.1</v>
      </c>
      <c r="H152" s="26">
        <v>300</v>
      </c>
      <c r="I152" s="26">
        <v>500</v>
      </c>
      <c r="J152" s="26">
        <v>800</v>
      </c>
      <c r="K152" s="26"/>
    </row>
    <row r="153" spans="1:11" ht="15" customHeight="1">
      <c r="A153" s="17">
        <v>45714</v>
      </c>
      <c r="B153" s="194" t="s">
        <v>33</v>
      </c>
      <c r="C153" s="193" t="s">
        <v>14</v>
      </c>
      <c r="D153" s="18">
        <v>100000</v>
      </c>
      <c r="E153" s="18">
        <v>2.2229999999999999</v>
      </c>
      <c r="F153" s="22">
        <v>2.226</v>
      </c>
      <c r="G153" s="22">
        <v>0</v>
      </c>
      <c r="H153" s="26">
        <v>300</v>
      </c>
      <c r="I153" s="26">
        <v>0</v>
      </c>
      <c r="J153" s="26">
        <v>300</v>
      </c>
      <c r="K153" s="26"/>
    </row>
    <row r="154" spans="1:11" ht="15" customHeight="1">
      <c r="A154" s="17">
        <v>45713</v>
      </c>
      <c r="B154" s="193" t="s">
        <v>15</v>
      </c>
      <c r="C154" s="193" t="s">
        <v>14</v>
      </c>
      <c r="D154" s="18">
        <v>1000</v>
      </c>
      <c r="E154" s="18">
        <v>156.47</v>
      </c>
      <c r="F154" s="22">
        <v>156.77000000000001</v>
      </c>
      <c r="G154" s="22">
        <v>0</v>
      </c>
      <c r="H154" s="26">
        <v>300</v>
      </c>
      <c r="I154" s="26">
        <v>0</v>
      </c>
      <c r="J154" s="26">
        <v>300</v>
      </c>
      <c r="K154" s="26"/>
    </row>
    <row r="155" spans="1:11" ht="15" customHeight="1">
      <c r="A155" s="17">
        <v>45713</v>
      </c>
      <c r="B155" s="193" t="s">
        <v>17</v>
      </c>
      <c r="C155" s="193" t="s">
        <v>14</v>
      </c>
      <c r="D155" s="18">
        <v>1000</v>
      </c>
      <c r="E155" s="18">
        <v>166.98</v>
      </c>
      <c r="F155" s="22">
        <v>166.48</v>
      </c>
      <c r="G155" s="22">
        <v>0</v>
      </c>
      <c r="H155" s="20">
        <v>-500</v>
      </c>
      <c r="I155" s="20">
        <v>0</v>
      </c>
      <c r="J155" s="20">
        <v>-500</v>
      </c>
      <c r="K155" s="26"/>
    </row>
    <row r="156" spans="1:11" ht="15" customHeight="1">
      <c r="A156" s="17">
        <v>45712</v>
      </c>
      <c r="B156" s="193" t="s">
        <v>21</v>
      </c>
      <c r="C156" s="193" t="s">
        <v>16</v>
      </c>
      <c r="D156" s="18">
        <v>100000</v>
      </c>
      <c r="E156" s="18">
        <v>1.2649999999999999</v>
      </c>
      <c r="F156" s="22">
        <v>1.262</v>
      </c>
      <c r="G156" s="22">
        <v>0</v>
      </c>
      <c r="H156" s="26">
        <v>300</v>
      </c>
      <c r="I156" s="26">
        <v>0</v>
      </c>
      <c r="J156" s="26">
        <v>300</v>
      </c>
      <c r="K156" s="26"/>
    </row>
    <row r="157" spans="1:11" ht="15" customHeight="1">
      <c r="A157" s="17">
        <v>45709</v>
      </c>
      <c r="B157" s="192" t="s">
        <v>33</v>
      </c>
      <c r="C157" s="190" t="s">
        <v>14</v>
      </c>
      <c r="D157" s="18">
        <v>100000</v>
      </c>
      <c r="E157" s="18">
        <v>2.2000000000000002</v>
      </c>
      <c r="F157" s="22">
        <v>2.2029999999999998</v>
      </c>
      <c r="G157" s="22">
        <v>0</v>
      </c>
      <c r="H157" s="26">
        <v>300</v>
      </c>
      <c r="I157" s="26">
        <v>0</v>
      </c>
      <c r="J157" s="26">
        <v>300</v>
      </c>
      <c r="K157" s="26"/>
    </row>
    <row r="158" spans="1:11" ht="15" customHeight="1">
      <c r="A158" s="17">
        <v>45708</v>
      </c>
      <c r="B158" s="191" t="s">
        <v>22</v>
      </c>
      <c r="C158" s="190" t="s">
        <v>14</v>
      </c>
      <c r="D158" s="18">
        <v>100000</v>
      </c>
      <c r="E158" s="18">
        <v>1.8224</v>
      </c>
      <c r="F158" s="22">
        <v>1.8273999999999999</v>
      </c>
      <c r="G158" s="22">
        <v>0</v>
      </c>
      <c r="H158" s="20">
        <v>-500</v>
      </c>
      <c r="I158" s="20">
        <v>0</v>
      </c>
      <c r="J158" s="20">
        <v>-500</v>
      </c>
      <c r="K158" s="26"/>
    </row>
    <row r="159" spans="1:11" ht="15" customHeight="1">
      <c r="A159" s="17">
        <v>45707</v>
      </c>
      <c r="B159" s="191" t="s">
        <v>22</v>
      </c>
      <c r="C159" s="190" t="s">
        <v>14</v>
      </c>
      <c r="D159" s="18">
        <v>100000</v>
      </c>
      <c r="E159" s="18">
        <v>1.8238000000000001</v>
      </c>
      <c r="F159" s="22">
        <v>1.8268</v>
      </c>
      <c r="G159" s="22">
        <v>0</v>
      </c>
      <c r="H159" s="26">
        <v>300</v>
      </c>
      <c r="I159" s="26">
        <v>0</v>
      </c>
      <c r="J159" s="26">
        <v>300</v>
      </c>
      <c r="K159" s="26"/>
    </row>
    <row r="160" spans="1:11" ht="15" customHeight="1">
      <c r="A160" s="17">
        <v>45706</v>
      </c>
      <c r="B160" s="191" t="s">
        <v>22</v>
      </c>
      <c r="C160" s="190" t="s">
        <v>14</v>
      </c>
      <c r="D160" s="18">
        <v>100000</v>
      </c>
      <c r="E160" s="18">
        <v>1.8340000000000001</v>
      </c>
      <c r="F160" s="22">
        <v>1.837</v>
      </c>
      <c r="G160" s="22">
        <v>0</v>
      </c>
      <c r="H160" s="26">
        <v>300</v>
      </c>
      <c r="I160" s="26">
        <v>0</v>
      </c>
      <c r="J160" s="26">
        <v>300</v>
      </c>
      <c r="K160" s="26"/>
    </row>
    <row r="161" spans="1:11" ht="15" customHeight="1">
      <c r="A161" s="17">
        <v>45705</v>
      </c>
      <c r="B161" s="190" t="s">
        <v>19</v>
      </c>
      <c r="C161" s="190" t="s">
        <v>14</v>
      </c>
      <c r="D161" s="18">
        <v>100000</v>
      </c>
      <c r="E161" s="18">
        <v>0.90090000000000003</v>
      </c>
      <c r="F161" s="22">
        <v>0.90390000000000004</v>
      </c>
      <c r="G161" s="22">
        <v>0</v>
      </c>
      <c r="H161" s="26">
        <v>300</v>
      </c>
      <c r="I161" s="26">
        <v>0</v>
      </c>
      <c r="J161" s="26">
        <v>300</v>
      </c>
      <c r="K161" s="26"/>
    </row>
    <row r="162" spans="1:11" ht="15" customHeight="1">
      <c r="A162" s="17">
        <v>45702</v>
      </c>
      <c r="B162" s="189" t="s">
        <v>22</v>
      </c>
      <c r="C162" s="189" t="s">
        <v>16</v>
      </c>
      <c r="D162" s="18">
        <v>100000</v>
      </c>
      <c r="E162" s="18">
        <v>1.837</v>
      </c>
      <c r="F162" s="22">
        <v>1.8340000000000001</v>
      </c>
      <c r="G162" s="22">
        <v>1.829</v>
      </c>
      <c r="H162" s="26">
        <v>300</v>
      </c>
      <c r="I162" s="26">
        <v>500</v>
      </c>
      <c r="J162" s="26">
        <v>800</v>
      </c>
    </row>
    <row r="163" spans="1:11" ht="15" customHeight="1">
      <c r="A163" s="17">
        <v>45701</v>
      </c>
      <c r="B163" s="187" t="s">
        <v>25</v>
      </c>
      <c r="C163" s="187" t="s">
        <v>14</v>
      </c>
      <c r="D163" s="18">
        <v>100000</v>
      </c>
      <c r="E163" s="18">
        <v>1.9890000000000001</v>
      </c>
      <c r="F163" s="22">
        <v>1.992</v>
      </c>
      <c r="G163" s="22">
        <v>0</v>
      </c>
      <c r="H163" s="26">
        <v>300</v>
      </c>
      <c r="I163" s="26">
        <v>0</v>
      </c>
      <c r="J163" s="26">
        <v>300</v>
      </c>
    </row>
    <row r="164" spans="1:11" ht="15" customHeight="1">
      <c r="A164" s="17">
        <v>45700</v>
      </c>
      <c r="B164" s="187" t="s">
        <v>33</v>
      </c>
      <c r="C164" s="187" t="s">
        <v>14</v>
      </c>
      <c r="D164" s="18">
        <v>100000</v>
      </c>
      <c r="E164" s="18">
        <v>2.2044999999999999</v>
      </c>
      <c r="F164" s="22">
        <v>2.2075</v>
      </c>
      <c r="G164" s="22">
        <v>0</v>
      </c>
      <c r="H164" s="26">
        <v>300</v>
      </c>
      <c r="I164" s="26">
        <v>0</v>
      </c>
      <c r="J164" s="26">
        <v>300</v>
      </c>
    </row>
    <row r="165" spans="1:11" ht="15" customHeight="1">
      <c r="A165" s="17">
        <v>45699</v>
      </c>
      <c r="B165" s="187" t="s">
        <v>21</v>
      </c>
      <c r="C165" s="187" t="s">
        <v>14</v>
      </c>
      <c r="D165" s="18">
        <v>100000</v>
      </c>
      <c r="E165" s="18">
        <v>1.2382</v>
      </c>
      <c r="F165" s="22">
        <v>1.2412000000000001</v>
      </c>
      <c r="G165" s="22">
        <v>0</v>
      </c>
      <c r="H165" s="26">
        <v>300</v>
      </c>
      <c r="I165" s="26">
        <v>0</v>
      </c>
      <c r="J165" s="26">
        <v>300</v>
      </c>
    </row>
    <row r="166" spans="1:11" ht="15" customHeight="1">
      <c r="A166" s="17">
        <v>45699</v>
      </c>
      <c r="B166" s="187" t="s">
        <v>23</v>
      </c>
      <c r="C166" s="187" t="s">
        <v>16</v>
      </c>
      <c r="D166" s="18">
        <v>100000</v>
      </c>
      <c r="E166" s="18">
        <v>1.6400999999999999</v>
      </c>
      <c r="F166" s="22">
        <v>1.6451</v>
      </c>
      <c r="G166" s="22">
        <v>0</v>
      </c>
      <c r="H166" s="20">
        <v>-500</v>
      </c>
      <c r="I166" s="20">
        <v>0</v>
      </c>
      <c r="J166" s="20">
        <v>-500</v>
      </c>
    </row>
    <row r="167" spans="1:11" ht="15" customHeight="1">
      <c r="A167" s="17">
        <v>45698</v>
      </c>
      <c r="B167" s="187" t="s">
        <v>15</v>
      </c>
      <c r="C167" s="187" t="s">
        <v>14</v>
      </c>
      <c r="D167" s="18">
        <v>1000</v>
      </c>
      <c r="E167" s="18">
        <v>156.78</v>
      </c>
      <c r="F167" s="22">
        <v>157.08000000000001</v>
      </c>
      <c r="G167" s="22">
        <v>0</v>
      </c>
      <c r="H167" s="26">
        <v>300</v>
      </c>
      <c r="I167" s="26">
        <v>0</v>
      </c>
      <c r="J167" s="26">
        <v>300</v>
      </c>
    </row>
    <row r="168" spans="1:11" ht="15" customHeight="1">
      <c r="A168" s="17">
        <v>45695</v>
      </c>
      <c r="B168" s="187" t="s">
        <v>24</v>
      </c>
      <c r="C168" s="187" t="s">
        <v>14</v>
      </c>
      <c r="D168" s="18">
        <v>1000</v>
      </c>
      <c r="E168" s="18">
        <v>189.1</v>
      </c>
      <c r="F168" s="22">
        <v>189.3</v>
      </c>
      <c r="G168" s="22">
        <v>0</v>
      </c>
      <c r="H168" s="26">
        <v>200</v>
      </c>
      <c r="I168" s="26">
        <v>0</v>
      </c>
      <c r="J168" s="26">
        <v>200</v>
      </c>
    </row>
    <row r="169" spans="1:11" ht="15" customHeight="1">
      <c r="A169" s="17">
        <v>45694</v>
      </c>
      <c r="B169" s="187" t="s">
        <v>19</v>
      </c>
      <c r="C169" s="187" t="s">
        <v>14</v>
      </c>
      <c r="D169" s="18">
        <v>100000</v>
      </c>
      <c r="E169" s="18">
        <v>0.90480000000000005</v>
      </c>
      <c r="F169" s="22">
        <v>0.90780000000000005</v>
      </c>
      <c r="G169" s="22">
        <v>0</v>
      </c>
      <c r="H169" s="26">
        <v>300</v>
      </c>
      <c r="I169" s="26">
        <v>0</v>
      </c>
      <c r="J169" s="26">
        <v>300</v>
      </c>
    </row>
    <row r="170" spans="1:11" ht="15" customHeight="1">
      <c r="A170" s="17">
        <v>45694</v>
      </c>
      <c r="B170" s="187" t="s">
        <v>24</v>
      </c>
      <c r="C170" s="187" t="s">
        <v>14</v>
      </c>
      <c r="D170" s="18">
        <v>1000</v>
      </c>
      <c r="E170" s="18">
        <v>190.38</v>
      </c>
      <c r="F170" s="22">
        <v>189.85</v>
      </c>
      <c r="G170" s="22">
        <v>0</v>
      </c>
      <c r="H170" s="20">
        <v>-530</v>
      </c>
      <c r="I170" s="20">
        <v>0</v>
      </c>
      <c r="J170" s="20">
        <v>-530</v>
      </c>
    </row>
    <row r="171" spans="1:11" ht="15" customHeight="1">
      <c r="A171" s="17">
        <v>45693</v>
      </c>
      <c r="B171" s="187" t="s">
        <v>15</v>
      </c>
      <c r="C171" s="187" t="s">
        <v>14</v>
      </c>
      <c r="D171" s="18">
        <v>1000</v>
      </c>
      <c r="E171" s="18">
        <v>159.4</v>
      </c>
      <c r="F171" s="22">
        <v>158.9</v>
      </c>
      <c r="G171" s="22">
        <v>0</v>
      </c>
      <c r="H171" s="20">
        <v>-500</v>
      </c>
      <c r="I171" s="20">
        <v>0</v>
      </c>
      <c r="J171" s="20">
        <v>-500</v>
      </c>
    </row>
    <row r="172" spans="1:11" ht="15" customHeight="1">
      <c r="A172" s="17">
        <v>45692</v>
      </c>
      <c r="B172" s="187" t="s">
        <v>15</v>
      </c>
      <c r="C172" s="187" t="s">
        <v>14</v>
      </c>
      <c r="D172" s="18">
        <v>1000</v>
      </c>
      <c r="E172" s="18">
        <v>160.05000000000001</v>
      </c>
      <c r="F172" s="22">
        <v>160.35</v>
      </c>
      <c r="G172" s="22">
        <v>0</v>
      </c>
      <c r="H172" s="26">
        <v>300</v>
      </c>
      <c r="I172" s="26">
        <v>0</v>
      </c>
      <c r="J172" s="26">
        <v>300</v>
      </c>
    </row>
    <row r="173" spans="1:11" ht="15" customHeight="1">
      <c r="A173" s="17">
        <v>45691</v>
      </c>
      <c r="B173" s="187" t="s">
        <v>24</v>
      </c>
      <c r="C173" s="187" t="s">
        <v>14</v>
      </c>
      <c r="D173" s="18">
        <v>1000</v>
      </c>
      <c r="E173" s="18">
        <v>190.79</v>
      </c>
      <c r="F173" s="22">
        <v>191.09</v>
      </c>
      <c r="G173" s="22">
        <v>0</v>
      </c>
      <c r="H173" s="26">
        <v>300</v>
      </c>
      <c r="I173" s="26">
        <v>0</v>
      </c>
      <c r="J173" s="26">
        <v>300</v>
      </c>
    </row>
    <row r="174" spans="1:11" ht="15" customHeight="1">
      <c r="A174" s="17">
        <v>45691</v>
      </c>
      <c r="B174" s="187" t="s">
        <v>25</v>
      </c>
      <c r="C174" s="187" t="s">
        <v>16</v>
      </c>
      <c r="D174" s="18">
        <v>100000</v>
      </c>
      <c r="E174" s="18">
        <v>2.0034999999999998</v>
      </c>
      <c r="F174" s="22">
        <v>2.0005000000000002</v>
      </c>
      <c r="G174" s="22">
        <v>0</v>
      </c>
      <c r="H174" s="26">
        <v>300</v>
      </c>
      <c r="I174" s="26">
        <v>0</v>
      </c>
      <c r="J174" s="26">
        <v>300</v>
      </c>
    </row>
    <row r="175" spans="1:11" ht="15" customHeight="1">
      <c r="A175" s="17"/>
      <c r="B175" s="187"/>
      <c r="C175" s="187"/>
      <c r="D175" s="18"/>
      <c r="E175" s="18"/>
      <c r="F175" s="22"/>
      <c r="G175" s="22"/>
      <c r="H175" s="26"/>
      <c r="I175" s="26"/>
      <c r="J175" s="26"/>
    </row>
    <row r="176" spans="1:11" ht="15" customHeight="1">
      <c r="A176" s="17">
        <v>45688</v>
      </c>
      <c r="B176" s="187" t="s">
        <v>34</v>
      </c>
      <c r="C176" s="187" t="s">
        <v>14</v>
      </c>
      <c r="D176" s="18">
        <v>1000</v>
      </c>
      <c r="E176" s="18">
        <v>87.35</v>
      </c>
      <c r="F176" s="22">
        <v>87.75</v>
      </c>
      <c r="G176" s="22">
        <v>0</v>
      </c>
      <c r="H176" s="26">
        <v>400</v>
      </c>
      <c r="I176" s="26">
        <v>0</v>
      </c>
      <c r="J176" s="26">
        <v>400</v>
      </c>
    </row>
    <row r="177" spans="1:10" ht="15" customHeight="1">
      <c r="A177" s="17">
        <v>45688</v>
      </c>
      <c r="B177" s="187" t="s">
        <v>17</v>
      </c>
      <c r="C177" s="187" t="s">
        <v>14</v>
      </c>
      <c r="D177" s="18">
        <v>1000</v>
      </c>
      <c r="E177" s="18">
        <v>170.09</v>
      </c>
      <c r="F177" s="22">
        <v>170.39</v>
      </c>
      <c r="G177" s="22">
        <v>0</v>
      </c>
      <c r="H177" s="26">
        <v>300</v>
      </c>
      <c r="I177" s="26">
        <v>0</v>
      </c>
      <c r="J177" s="26">
        <v>300</v>
      </c>
    </row>
    <row r="178" spans="1:10" ht="15" customHeight="1">
      <c r="A178" s="17">
        <v>45687</v>
      </c>
      <c r="B178" s="187" t="s">
        <v>24</v>
      </c>
      <c r="C178" s="187" t="s">
        <v>14</v>
      </c>
      <c r="D178" s="18">
        <v>1000</v>
      </c>
      <c r="E178" s="18">
        <v>192.5</v>
      </c>
      <c r="F178" s="22">
        <v>191.99</v>
      </c>
      <c r="G178" s="22">
        <v>0</v>
      </c>
      <c r="H178" s="20">
        <v>-510</v>
      </c>
      <c r="I178" s="20">
        <v>0</v>
      </c>
      <c r="J178" s="20">
        <v>-510</v>
      </c>
    </row>
    <row r="179" spans="1:10" ht="15" customHeight="1">
      <c r="A179" s="17">
        <v>45686</v>
      </c>
      <c r="B179" s="187" t="s">
        <v>15</v>
      </c>
      <c r="C179" s="187" t="s">
        <v>16</v>
      </c>
      <c r="D179" s="18">
        <v>1000</v>
      </c>
      <c r="E179" s="18">
        <v>161.5</v>
      </c>
      <c r="F179" s="22">
        <v>161.19999999999999</v>
      </c>
      <c r="G179" s="22">
        <v>160.69999999999999</v>
      </c>
      <c r="H179" s="26">
        <v>300</v>
      </c>
      <c r="I179" s="26">
        <v>500</v>
      </c>
      <c r="J179" s="26">
        <v>800</v>
      </c>
    </row>
    <row r="180" spans="1:10" ht="15" customHeight="1">
      <c r="A180" s="17">
        <v>45685</v>
      </c>
      <c r="B180" s="187" t="s">
        <v>25</v>
      </c>
      <c r="C180" s="187" t="s">
        <v>14</v>
      </c>
      <c r="D180" s="18">
        <v>100000</v>
      </c>
      <c r="E180" s="18">
        <v>1.9915</v>
      </c>
      <c r="F180" s="22">
        <v>1.9944999999999999</v>
      </c>
      <c r="G180" s="22">
        <v>0</v>
      </c>
      <c r="H180" s="26">
        <v>300</v>
      </c>
      <c r="I180" s="26">
        <v>0</v>
      </c>
      <c r="J180" s="26">
        <v>300</v>
      </c>
    </row>
    <row r="181" spans="1:10" ht="15" customHeight="1">
      <c r="A181" s="17">
        <v>45684</v>
      </c>
      <c r="B181" s="186" t="s">
        <v>25</v>
      </c>
      <c r="C181" s="186" t="s">
        <v>14</v>
      </c>
      <c r="D181" s="18">
        <v>100000</v>
      </c>
      <c r="E181" s="18">
        <v>1.9818</v>
      </c>
      <c r="F181" s="22">
        <v>1.9847999999999999</v>
      </c>
      <c r="G181" s="22">
        <v>0</v>
      </c>
      <c r="H181" s="26">
        <v>300</v>
      </c>
      <c r="I181" s="26">
        <v>0</v>
      </c>
      <c r="J181" s="26">
        <v>300</v>
      </c>
    </row>
    <row r="182" spans="1:10" ht="15" customHeight="1">
      <c r="A182" s="17">
        <v>45681</v>
      </c>
      <c r="B182" s="186" t="s">
        <v>19</v>
      </c>
      <c r="C182" s="186" t="s">
        <v>14</v>
      </c>
      <c r="D182" s="18">
        <v>100000</v>
      </c>
      <c r="E182" s="18">
        <v>0.90500000000000003</v>
      </c>
      <c r="F182" s="22">
        <v>0.89990000000000003</v>
      </c>
      <c r="G182" s="22">
        <v>0</v>
      </c>
      <c r="H182" s="20">
        <v>-510</v>
      </c>
      <c r="I182" s="20">
        <v>0</v>
      </c>
      <c r="J182" s="20">
        <v>-510</v>
      </c>
    </row>
    <row r="183" spans="1:10" ht="15" customHeight="1">
      <c r="A183" s="17">
        <v>45681</v>
      </c>
      <c r="B183" s="185" t="s">
        <v>17</v>
      </c>
      <c r="C183" s="179" t="s">
        <v>14</v>
      </c>
      <c r="D183" s="18">
        <v>1000</v>
      </c>
      <c r="E183" s="18">
        <v>171.69</v>
      </c>
      <c r="F183" s="22">
        <v>171.99</v>
      </c>
      <c r="G183" s="22">
        <v>0</v>
      </c>
      <c r="H183" s="26">
        <v>300</v>
      </c>
      <c r="I183" s="26">
        <v>0</v>
      </c>
      <c r="J183" s="26">
        <v>300</v>
      </c>
    </row>
    <row r="184" spans="1:10" ht="15" customHeight="1">
      <c r="A184" s="17">
        <v>45680</v>
      </c>
      <c r="B184" s="184" t="s">
        <v>25</v>
      </c>
      <c r="C184" s="179" t="s">
        <v>14</v>
      </c>
      <c r="D184" s="18">
        <v>100000</v>
      </c>
      <c r="E184" s="18">
        <v>1.9643999999999999</v>
      </c>
      <c r="F184" s="22">
        <v>1.9474</v>
      </c>
      <c r="G184" s="22">
        <v>0</v>
      </c>
      <c r="H184" s="26">
        <v>300</v>
      </c>
      <c r="I184" s="26">
        <v>0</v>
      </c>
      <c r="J184" s="26">
        <v>300</v>
      </c>
    </row>
    <row r="185" spans="1:10" ht="15" customHeight="1">
      <c r="A185" s="17">
        <v>45679</v>
      </c>
      <c r="B185" s="184" t="s">
        <v>13</v>
      </c>
      <c r="C185" s="179" t="s">
        <v>14</v>
      </c>
      <c r="D185" s="18">
        <v>100000</v>
      </c>
      <c r="E185" s="18">
        <v>1.4339</v>
      </c>
      <c r="F185" s="22">
        <v>1.4369000000000001</v>
      </c>
      <c r="G185" s="22">
        <v>0</v>
      </c>
      <c r="H185" s="26">
        <v>300</v>
      </c>
      <c r="I185" s="26">
        <v>0</v>
      </c>
      <c r="J185" s="26">
        <v>300</v>
      </c>
    </row>
    <row r="186" spans="1:10" ht="15" customHeight="1">
      <c r="A186" s="17">
        <v>45678</v>
      </c>
      <c r="B186" s="183" t="s">
        <v>15</v>
      </c>
      <c r="C186" s="179" t="s">
        <v>14</v>
      </c>
      <c r="D186" s="18">
        <v>1000</v>
      </c>
      <c r="E186" s="18">
        <v>161.30000000000001</v>
      </c>
      <c r="F186" s="22">
        <v>161.6</v>
      </c>
      <c r="G186" s="22">
        <v>0</v>
      </c>
      <c r="H186" s="26">
        <v>300</v>
      </c>
      <c r="I186" s="26">
        <v>0</v>
      </c>
      <c r="J186" s="26">
        <v>300</v>
      </c>
    </row>
    <row r="187" spans="1:10" ht="15" customHeight="1">
      <c r="A187" s="17">
        <v>45677</v>
      </c>
      <c r="B187" s="183" t="s">
        <v>24</v>
      </c>
      <c r="C187" s="179" t="s">
        <v>14</v>
      </c>
      <c r="D187" s="18">
        <v>1000</v>
      </c>
      <c r="E187" s="18">
        <v>191.1</v>
      </c>
      <c r="F187" s="22">
        <v>191.4</v>
      </c>
      <c r="G187" s="22">
        <v>191.9</v>
      </c>
      <c r="H187" s="26">
        <v>300</v>
      </c>
      <c r="I187" s="26">
        <v>500</v>
      </c>
      <c r="J187" s="26">
        <v>800</v>
      </c>
    </row>
    <row r="188" spans="1:10" ht="15" customHeight="1">
      <c r="A188" s="17">
        <v>45677</v>
      </c>
      <c r="B188" s="182" t="s">
        <v>25</v>
      </c>
      <c r="C188" s="179" t="s">
        <v>14</v>
      </c>
      <c r="D188" s="18">
        <v>100000</v>
      </c>
      <c r="E188" s="18">
        <v>1.9659</v>
      </c>
      <c r="F188" s="22">
        <v>1.96</v>
      </c>
      <c r="G188" s="22">
        <v>0</v>
      </c>
      <c r="H188" s="20">
        <v>-590</v>
      </c>
      <c r="I188" s="20">
        <v>0</v>
      </c>
      <c r="J188" s="20">
        <v>-590</v>
      </c>
    </row>
    <row r="189" spans="1:10" ht="15" customHeight="1">
      <c r="A189" s="17">
        <v>45674</v>
      </c>
      <c r="B189" s="180" t="s">
        <v>15</v>
      </c>
      <c r="C189" s="179" t="s">
        <v>14</v>
      </c>
      <c r="D189" s="18">
        <v>1000</v>
      </c>
      <c r="E189" s="18">
        <v>160.19999999999999</v>
      </c>
      <c r="F189" s="22">
        <v>160.5</v>
      </c>
      <c r="G189" s="22">
        <v>0</v>
      </c>
      <c r="H189" s="26">
        <v>300</v>
      </c>
      <c r="I189" s="26">
        <v>0</v>
      </c>
      <c r="J189" s="26">
        <v>300</v>
      </c>
    </row>
    <row r="190" spans="1:10" ht="15" customHeight="1">
      <c r="A190" s="17">
        <v>45673</v>
      </c>
      <c r="B190" s="179" t="s">
        <v>24</v>
      </c>
      <c r="C190" s="179" t="s">
        <v>14</v>
      </c>
      <c r="D190" s="18">
        <v>1000</v>
      </c>
      <c r="E190" s="18">
        <v>190.2</v>
      </c>
      <c r="F190" s="22">
        <v>190.5</v>
      </c>
      <c r="G190" s="22">
        <v>0</v>
      </c>
      <c r="H190" s="26">
        <v>300</v>
      </c>
      <c r="I190" s="26">
        <v>0</v>
      </c>
      <c r="J190" s="26">
        <v>300</v>
      </c>
    </row>
    <row r="191" spans="1:10" ht="15" customHeight="1">
      <c r="A191" s="17">
        <v>45672</v>
      </c>
      <c r="B191" s="178" t="s">
        <v>15</v>
      </c>
      <c r="C191" s="178" t="s">
        <v>16</v>
      </c>
      <c r="D191" s="18">
        <v>1000</v>
      </c>
      <c r="E191" s="18">
        <v>161.71</v>
      </c>
      <c r="F191" s="22">
        <v>161.41</v>
      </c>
      <c r="G191" s="22">
        <v>160.91</v>
      </c>
      <c r="H191" s="26">
        <v>300</v>
      </c>
      <c r="I191" s="26">
        <v>500</v>
      </c>
      <c r="J191" s="26">
        <v>800</v>
      </c>
    </row>
    <row r="192" spans="1:10" ht="15" customHeight="1">
      <c r="A192" s="17">
        <v>45671</v>
      </c>
      <c r="B192" s="178" t="s">
        <v>22</v>
      </c>
      <c r="C192" s="178" t="s">
        <v>14</v>
      </c>
      <c r="D192" s="18">
        <v>100000</v>
      </c>
      <c r="E192" s="18">
        <v>1.8325</v>
      </c>
      <c r="F192" s="22">
        <v>1.8354999999999999</v>
      </c>
      <c r="G192" s="22">
        <v>1.8405</v>
      </c>
      <c r="H192" s="26">
        <v>300</v>
      </c>
      <c r="I192" s="26">
        <v>500</v>
      </c>
      <c r="J192" s="26">
        <v>800</v>
      </c>
    </row>
    <row r="193" spans="1:10" ht="15" customHeight="1">
      <c r="A193" s="17">
        <v>45670</v>
      </c>
      <c r="B193" s="177" t="s">
        <v>17</v>
      </c>
      <c r="C193" s="177" t="s">
        <v>14</v>
      </c>
      <c r="D193" s="18">
        <v>1000</v>
      </c>
      <c r="E193" s="18">
        <v>171.94</v>
      </c>
      <c r="F193" s="22">
        <v>171.44</v>
      </c>
      <c r="G193" s="22">
        <v>0</v>
      </c>
      <c r="H193" s="20">
        <v>-500</v>
      </c>
      <c r="I193" s="20">
        <v>0</v>
      </c>
      <c r="J193" s="20">
        <v>-500</v>
      </c>
    </row>
    <row r="194" spans="1:10" ht="15" customHeight="1">
      <c r="A194" s="17">
        <v>45667</v>
      </c>
      <c r="B194" s="176" t="s">
        <v>33</v>
      </c>
      <c r="C194" s="174" t="s">
        <v>16</v>
      </c>
      <c r="D194" s="18">
        <v>100000</v>
      </c>
      <c r="E194" s="18">
        <v>2.2039</v>
      </c>
      <c r="F194" s="22">
        <v>2.2008999999999999</v>
      </c>
      <c r="G194" s="22">
        <v>2.1959</v>
      </c>
      <c r="H194" s="26">
        <v>300</v>
      </c>
      <c r="I194" s="26">
        <v>500</v>
      </c>
      <c r="J194" s="26">
        <v>800</v>
      </c>
    </row>
    <row r="195" spans="1:10" ht="15" customHeight="1">
      <c r="A195" s="17">
        <v>45666</v>
      </c>
      <c r="B195" s="175" t="s">
        <v>25</v>
      </c>
      <c r="C195" s="174" t="s">
        <v>16</v>
      </c>
      <c r="D195" s="18">
        <v>100000</v>
      </c>
      <c r="E195" s="18">
        <v>1.9865999999999999</v>
      </c>
      <c r="F195" s="22">
        <v>1.9836</v>
      </c>
      <c r="G195" s="22">
        <v>0</v>
      </c>
      <c r="H195" s="26">
        <v>300</v>
      </c>
      <c r="I195" s="26">
        <v>0</v>
      </c>
      <c r="J195" s="26">
        <v>300</v>
      </c>
    </row>
    <row r="196" spans="1:10" ht="15" customHeight="1">
      <c r="A196" s="17">
        <v>45665</v>
      </c>
      <c r="B196" s="174" t="s">
        <v>24</v>
      </c>
      <c r="C196" s="174" t="s">
        <v>16</v>
      </c>
      <c r="D196" s="18">
        <v>1000</v>
      </c>
      <c r="E196" s="18">
        <v>196.83</v>
      </c>
      <c r="F196" s="22">
        <v>196.53</v>
      </c>
      <c r="G196" s="22">
        <v>196.03</v>
      </c>
      <c r="H196" s="26">
        <v>300</v>
      </c>
      <c r="I196" s="26">
        <v>500</v>
      </c>
      <c r="J196" s="26">
        <v>800</v>
      </c>
    </row>
    <row r="197" spans="1:10" ht="15" customHeight="1">
      <c r="A197" s="17">
        <v>45664</v>
      </c>
      <c r="B197" s="174" t="s">
        <v>24</v>
      </c>
      <c r="C197" s="174" t="s">
        <v>16</v>
      </c>
      <c r="D197" s="18">
        <v>1000</v>
      </c>
      <c r="E197" s="18">
        <v>197.5</v>
      </c>
      <c r="F197" s="22">
        <v>198</v>
      </c>
      <c r="G197" s="22">
        <v>0</v>
      </c>
      <c r="H197" s="20">
        <v>-500</v>
      </c>
      <c r="I197" s="20">
        <v>0</v>
      </c>
      <c r="J197" s="20">
        <v>-500</v>
      </c>
    </row>
    <row r="198" spans="1:10" ht="15" customHeight="1">
      <c r="A198" s="17">
        <v>45664</v>
      </c>
      <c r="B198" s="174" t="s">
        <v>29</v>
      </c>
      <c r="C198" s="174" t="s">
        <v>14</v>
      </c>
      <c r="D198" s="18">
        <v>100000</v>
      </c>
      <c r="E198" s="18">
        <v>1.7965</v>
      </c>
      <c r="F198" s="22">
        <v>1.7915000000000001</v>
      </c>
      <c r="G198" s="22">
        <v>0</v>
      </c>
      <c r="H198" s="20">
        <v>-500</v>
      </c>
      <c r="I198" s="20">
        <v>0</v>
      </c>
      <c r="J198" s="20">
        <v>-500</v>
      </c>
    </row>
    <row r="199" spans="1:10" ht="15" customHeight="1">
      <c r="A199" s="17">
        <v>45663</v>
      </c>
      <c r="B199" s="173" t="s">
        <v>17</v>
      </c>
      <c r="C199" s="172" t="s">
        <v>14</v>
      </c>
      <c r="D199" s="18">
        <v>1000</v>
      </c>
      <c r="E199" s="18">
        <v>174.08</v>
      </c>
      <c r="F199" s="22">
        <v>174.38</v>
      </c>
      <c r="G199" s="22">
        <v>0</v>
      </c>
      <c r="H199" s="26">
        <v>300</v>
      </c>
      <c r="I199" s="26">
        <v>0</v>
      </c>
      <c r="J199" s="26">
        <v>300</v>
      </c>
    </row>
    <row r="200" spans="1:10" ht="15" customHeight="1">
      <c r="A200" s="17">
        <v>45660</v>
      </c>
      <c r="B200" s="172" t="s">
        <v>29</v>
      </c>
      <c r="C200" s="172" t="s">
        <v>14</v>
      </c>
      <c r="D200" s="18">
        <v>100000</v>
      </c>
      <c r="E200" s="18">
        <v>1.7864</v>
      </c>
      <c r="F200" s="22">
        <v>1.7894000000000001</v>
      </c>
      <c r="G200" s="22">
        <v>1.7944</v>
      </c>
      <c r="H200" s="26">
        <v>300</v>
      </c>
      <c r="I200" s="26">
        <v>500</v>
      </c>
      <c r="J200" s="26">
        <v>800</v>
      </c>
    </row>
    <row r="201" spans="1:10" ht="15" customHeight="1">
      <c r="A201" s="17">
        <v>45659</v>
      </c>
      <c r="B201" s="171" t="s">
        <v>21</v>
      </c>
      <c r="C201" s="171" t="s">
        <v>16</v>
      </c>
      <c r="D201" s="18">
        <v>100000</v>
      </c>
      <c r="E201" s="18">
        <v>1.2442</v>
      </c>
      <c r="F201" s="22">
        <v>1.2412000000000001</v>
      </c>
      <c r="G201" s="22">
        <v>0</v>
      </c>
      <c r="H201" s="26">
        <v>300</v>
      </c>
      <c r="I201" s="26">
        <v>0</v>
      </c>
      <c r="J201" s="26">
        <v>300</v>
      </c>
    </row>
    <row r="202" spans="1:10" ht="14.25" customHeight="1">
      <c r="A202" s="17"/>
      <c r="B202" s="18"/>
      <c r="C202" s="18"/>
      <c r="D202" s="18"/>
      <c r="E202" s="18"/>
      <c r="F202" s="22"/>
      <c r="G202" s="22"/>
      <c r="H202" s="26"/>
      <c r="I202" s="26"/>
      <c r="J202" s="26"/>
    </row>
    <row r="203" spans="1:10" ht="15" customHeight="1">
      <c r="A203" s="17">
        <v>45657</v>
      </c>
      <c r="B203" s="170" t="s">
        <v>17</v>
      </c>
      <c r="C203" s="170" t="s">
        <v>16</v>
      </c>
      <c r="D203" s="18">
        <v>1000</v>
      </c>
      <c r="E203" s="18">
        <v>173</v>
      </c>
      <c r="F203" s="22">
        <v>173.5</v>
      </c>
      <c r="G203" s="22">
        <v>0</v>
      </c>
      <c r="H203" s="20">
        <v>-500</v>
      </c>
      <c r="I203" s="20">
        <v>0</v>
      </c>
      <c r="J203" s="20">
        <v>-500</v>
      </c>
    </row>
    <row r="204" spans="1:10" ht="15" customHeight="1">
      <c r="A204" s="17">
        <v>45656</v>
      </c>
      <c r="B204" s="170" t="s">
        <v>25</v>
      </c>
      <c r="C204" s="170" t="s">
        <v>14</v>
      </c>
      <c r="D204" s="18">
        <v>2.0188000000000001</v>
      </c>
      <c r="E204" s="18">
        <v>2.0217000000000001</v>
      </c>
      <c r="F204" s="22">
        <v>0</v>
      </c>
      <c r="G204" s="22">
        <v>0</v>
      </c>
      <c r="H204" s="26">
        <v>290</v>
      </c>
      <c r="I204" s="26">
        <v>0</v>
      </c>
      <c r="J204" s="26">
        <v>290</v>
      </c>
    </row>
    <row r="205" spans="1:10" ht="15" customHeight="1">
      <c r="A205" s="17">
        <v>45653</v>
      </c>
      <c r="B205" s="167" t="s">
        <v>21</v>
      </c>
      <c r="C205" s="167" t="s">
        <v>14</v>
      </c>
      <c r="D205" s="18">
        <v>100000</v>
      </c>
      <c r="E205" s="18">
        <v>1.2544999999999999</v>
      </c>
      <c r="F205" s="22">
        <v>1.2575000000000001</v>
      </c>
      <c r="G205" s="22">
        <v>0</v>
      </c>
      <c r="H205" s="26">
        <v>300</v>
      </c>
      <c r="I205" s="26">
        <v>0</v>
      </c>
      <c r="J205" s="26">
        <v>300</v>
      </c>
    </row>
    <row r="206" spans="1:10" ht="15" customHeight="1">
      <c r="A206" s="17">
        <v>45653</v>
      </c>
      <c r="B206" s="168" t="s">
        <v>25</v>
      </c>
      <c r="C206" s="168" t="s">
        <v>16</v>
      </c>
      <c r="D206" s="18">
        <v>100000</v>
      </c>
      <c r="E206" s="18">
        <v>2.0139999999999998</v>
      </c>
      <c r="F206" s="22">
        <v>2.0190000000000001</v>
      </c>
      <c r="G206" s="22">
        <v>0</v>
      </c>
      <c r="H206" s="20">
        <v>-500</v>
      </c>
      <c r="I206" s="20">
        <v>0</v>
      </c>
      <c r="J206" s="20">
        <v>-500</v>
      </c>
    </row>
    <row r="207" spans="1:10" ht="15" customHeight="1">
      <c r="A207" s="17">
        <v>45650</v>
      </c>
      <c r="B207" s="167" t="s">
        <v>21</v>
      </c>
      <c r="C207" s="167" t="s">
        <v>14</v>
      </c>
      <c r="D207" s="18">
        <v>100000</v>
      </c>
      <c r="E207" s="18">
        <v>1.2549999999999999</v>
      </c>
      <c r="F207" s="22">
        <v>1.258</v>
      </c>
      <c r="G207" s="22">
        <v>0</v>
      </c>
      <c r="H207" s="26">
        <v>300</v>
      </c>
      <c r="I207" s="26">
        <v>0</v>
      </c>
      <c r="J207" s="26">
        <v>300</v>
      </c>
    </row>
    <row r="208" spans="1:10" ht="15" customHeight="1">
      <c r="A208" s="17">
        <v>45649</v>
      </c>
      <c r="B208" s="166" t="s">
        <v>17</v>
      </c>
      <c r="C208" s="166" t="s">
        <v>16</v>
      </c>
      <c r="D208" s="18">
        <v>1000</v>
      </c>
      <c r="E208" s="18">
        <v>175.3</v>
      </c>
      <c r="F208" s="22">
        <v>174.01</v>
      </c>
      <c r="G208" s="22">
        <v>0</v>
      </c>
      <c r="H208" s="26">
        <v>290</v>
      </c>
      <c r="I208" s="26">
        <v>0</v>
      </c>
      <c r="J208" s="26">
        <v>290</v>
      </c>
    </row>
    <row r="209" spans="1:10" ht="15" customHeight="1">
      <c r="A209" s="17">
        <v>45646</v>
      </c>
      <c r="B209" s="165" t="s">
        <v>25</v>
      </c>
      <c r="C209" s="162" t="s">
        <v>14</v>
      </c>
      <c r="D209" s="18">
        <v>100000</v>
      </c>
      <c r="E209" s="18">
        <v>2.0087000000000002</v>
      </c>
      <c r="F209" s="22">
        <v>2.0116999999999998</v>
      </c>
      <c r="G209" s="22">
        <v>0</v>
      </c>
      <c r="H209" s="26">
        <v>300</v>
      </c>
      <c r="I209" s="26">
        <v>0</v>
      </c>
      <c r="J209" s="26">
        <v>300</v>
      </c>
    </row>
    <row r="210" spans="1:10" ht="15" customHeight="1">
      <c r="A210" s="17">
        <v>45645</v>
      </c>
      <c r="B210" s="162" t="s">
        <v>17</v>
      </c>
      <c r="C210" s="162" t="s">
        <v>14</v>
      </c>
      <c r="D210" s="18">
        <v>1000</v>
      </c>
      <c r="E210" s="18">
        <v>173.9</v>
      </c>
      <c r="F210" s="22">
        <v>174.2</v>
      </c>
      <c r="G210" s="22">
        <v>174.7</v>
      </c>
      <c r="H210" s="26">
        <v>300</v>
      </c>
      <c r="I210" s="26">
        <v>500</v>
      </c>
      <c r="J210" s="26">
        <v>800</v>
      </c>
    </row>
    <row r="211" spans="1:10" ht="15" customHeight="1">
      <c r="A211" s="17">
        <v>45645</v>
      </c>
      <c r="B211" s="162" t="s">
        <v>28</v>
      </c>
      <c r="C211" s="162" t="s">
        <v>14</v>
      </c>
      <c r="D211" s="18">
        <v>1000</v>
      </c>
      <c r="E211" s="18">
        <v>108</v>
      </c>
      <c r="F211" s="22">
        <v>108.3</v>
      </c>
      <c r="G211" s="22">
        <v>108.8</v>
      </c>
      <c r="H211" s="26">
        <v>300</v>
      </c>
      <c r="I211" s="26">
        <v>500</v>
      </c>
      <c r="J211" s="26">
        <v>800</v>
      </c>
    </row>
    <row r="212" spans="1:10" ht="15" customHeight="1">
      <c r="A212" s="17">
        <v>45644</v>
      </c>
      <c r="B212" s="162" t="s">
        <v>34</v>
      </c>
      <c r="C212" s="162" t="s">
        <v>14</v>
      </c>
      <c r="D212" s="18">
        <v>1000</v>
      </c>
      <c r="E212" s="18">
        <v>88</v>
      </c>
      <c r="F212" s="22">
        <v>87.5</v>
      </c>
      <c r="G212" s="22">
        <v>0</v>
      </c>
      <c r="H212" s="20">
        <v>-500</v>
      </c>
      <c r="I212" s="20">
        <v>0</v>
      </c>
      <c r="J212" s="20">
        <v>-500</v>
      </c>
    </row>
    <row r="213" spans="1:10" ht="15" customHeight="1">
      <c r="A213" s="17">
        <v>45643</v>
      </c>
      <c r="B213" s="161" t="s">
        <v>22</v>
      </c>
      <c r="C213" s="161" t="s">
        <v>16</v>
      </c>
      <c r="D213" s="18">
        <v>100000</v>
      </c>
      <c r="E213" s="18">
        <v>1.8220000000000001</v>
      </c>
      <c r="F213" s="22">
        <v>1.819</v>
      </c>
      <c r="G213" s="22">
        <v>0</v>
      </c>
      <c r="H213" s="26">
        <v>300</v>
      </c>
      <c r="I213" s="26">
        <v>0</v>
      </c>
      <c r="J213" s="26">
        <v>300</v>
      </c>
    </row>
    <row r="214" spans="1:10" ht="15" customHeight="1">
      <c r="A214" s="17">
        <v>45642</v>
      </c>
      <c r="B214" s="158" t="s">
        <v>17</v>
      </c>
      <c r="C214" s="161" t="s">
        <v>16</v>
      </c>
      <c r="D214" s="18">
        <v>1000</v>
      </c>
      <c r="E214" s="18">
        <v>172.35</v>
      </c>
      <c r="F214" s="22">
        <v>172.05</v>
      </c>
      <c r="G214" s="22">
        <v>0</v>
      </c>
      <c r="H214" s="26">
        <v>300</v>
      </c>
      <c r="I214" s="26">
        <v>0</v>
      </c>
      <c r="J214" s="26">
        <v>300</v>
      </c>
    </row>
    <row r="215" spans="1:10" ht="15" customHeight="1">
      <c r="A215" s="17">
        <v>45639</v>
      </c>
      <c r="B215" s="158" t="s">
        <v>17</v>
      </c>
      <c r="C215" s="158" t="s">
        <v>14</v>
      </c>
      <c r="D215" s="18">
        <v>1000</v>
      </c>
      <c r="E215" s="18">
        <v>171.5</v>
      </c>
      <c r="F215" s="22">
        <v>171.85</v>
      </c>
      <c r="G215" s="22">
        <v>0</v>
      </c>
      <c r="H215" s="26">
        <v>350</v>
      </c>
      <c r="I215" s="26">
        <v>0</v>
      </c>
      <c r="J215" s="26">
        <v>350</v>
      </c>
    </row>
    <row r="216" spans="1:10" ht="15" customHeight="1">
      <c r="A216" s="17">
        <v>45639</v>
      </c>
      <c r="B216" s="158" t="s">
        <v>25</v>
      </c>
      <c r="C216" s="156" t="s">
        <v>16</v>
      </c>
      <c r="D216" s="18">
        <v>100000</v>
      </c>
      <c r="E216" s="18">
        <v>1.9842</v>
      </c>
      <c r="F216" s="22">
        <v>1.9812000000000001</v>
      </c>
      <c r="G216" s="22">
        <v>0</v>
      </c>
      <c r="H216" s="26">
        <v>300</v>
      </c>
      <c r="I216" s="26">
        <v>0</v>
      </c>
      <c r="J216" s="26">
        <v>300</v>
      </c>
    </row>
    <row r="217" spans="1:10" ht="15" customHeight="1">
      <c r="A217" s="17">
        <v>45638</v>
      </c>
      <c r="B217" s="157" t="s">
        <v>24</v>
      </c>
      <c r="C217" s="156" t="s">
        <v>16</v>
      </c>
      <c r="D217" s="18">
        <v>1000</v>
      </c>
      <c r="E217" s="18">
        <v>194.33</v>
      </c>
      <c r="F217" s="22">
        <v>194.03</v>
      </c>
      <c r="G217" s="22">
        <v>0</v>
      </c>
      <c r="H217" s="26">
        <v>300</v>
      </c>
      <c r="I217" s="26">
        <v>0</v>
      </c>
      <c r="J217" s="26">
        <v>300</v>
      </c>
    </row>
    <row r="218" spans="1:10" ht="15" customHeight="1">
      <c r="A218" s="17">
        <v>45638</v>
      </c>
      <c r="B218" s="157" t="s">
        <v>19</v>
      </c>
      <c r="C218" s="156" t="s">
        <v>16</v>
      </c>
      <c r="D218" s="18">
        <v>100000</v>
      </c>
      <c r="E218" s="18">
        <v>0.88249999999999995</v>
      </c>
      <c r="F218" s="22">
        <v>0.88749999999999996</v>
      </c>
      <c r="G218" s="22">
        <v>0</v>
      </c>
      <c r="H218" s="20">
        <v>-400</v>
      </c>
      <c r="I218" s="20">
        <v>0</v>
      </c>
      <c r="J218" s="20">
        <v>-400</v>
      </c>
    </row>
    <row r="219" spans="1:10" ht="15" customHeight="1">
      <c r="A219" s="17">
        <v>45637</v>
      </c>
      <c r="B219" s="156" t="s">
        <v>20</v>
      </c>
      <c r="C219" s="156" t="s">
        <v>16</v>
      </c>
      <c r="D219" s="18">
        <v>100000</v>
      </c>
      <c r="E219" s="18">
        <v>1.1278999999999999</v>
      </c>
      <c r="F219" s="22">
        <v>1.1249</v>
      </c>
      <c r="G219" s="22">
        <v>0</v>
      </c>
      <c r="H219" s="26">
        <v>300</v>
      </c>
      <c r="I219" s="26">
        <v>0</v>
      </c>
      <c r="J219" s="26">
        <v>300</v>
      </c>
    </row>
    <row r="220" spans="1:10" ht="15.75" customHeight="1">
      <c r="A220" s="17">
        <v>45636</v>
      </c>
      <c r="B220" s="155" t="s">
        <v>25</v>
      </c>
      <c r="C220" s="155" t="s">
        <v>16</v>
      </c>
      <c r="D220" s="18">
        <v>100000</v>
      </c>
      <c r="E220" s="18">
        <v>1.9936</v>
      </c>
      <c r="F220" s="22">
        <v>1.9985999999999999</v>
      </c>
      <c r="G220" s="22">
        <v>0</v>
      </c>
      <c r="H220" s="26">
        <v>-500</v>
      </c>
      <c r="I220" s="26">
        <v>0</v>
      </c>
      <c r="J220" s="26">
        <v>-500</v>
      </c>
    </row>
    <row r="221" spans="1:10" ht="15" customHeight="1">
      <c r="A221" s="17">
        <v>45636</v>
      </c>
      <c r="B221" s="154" t="s">
        <v>24</v>
      </c>
      <c r="C221" s="152" t="s">
        <v>14</v>
      </c>
      <c r="D221" s="18">
        <v>1000</v>
      </c>
      <c r="E221" s="18">
        <v>193.5</v>
      </c>
      <c r="F221" s="22">
        <v>193.8</v>
      </c>
      <c r="G221" s="22">
        <v>194.1</v>
      </c>
      <c r="H221" s="26">
        <v>300</v>
      </c>
      <c r="I221" s="26">
        <v>300</v>
      </c>
      <c r="J221" s="26">
        <v>600</v>
      </c>
    </row>
    <row r="222" spans="1:10" ht="15" customHeight="1">
      <c r="A222" s="17">
        <v>45635</v>
      </c>
      <c r="B222" s="154" t="s">
        <v>24</v>
      </c>
      <c r="C222" s="152" t="s">
        <v>14</v>
      </c>
      <c r="D222" s="18">
        <v>1000</v>
      </c>
      <c r="E222" s="18">
        <v>191.35</v>
      </c>
      <c r="F222" s="22">
        <v>191.65</v>
      </c>
      <c r="G222" s="22">
        <v>192.15</v>
      </c>
      <c r="H222" s="26">
        <v>300</v>
      </c>
      <c r="I222" s="26">
        <v>500</v>
      </c>
      <c r="J222" s="26">
        <v>800</v>
      </c>
    </row>
    <row r="223" spans="1:10" ht="15" customHeight="1">
      <c r="A223" s="17">
        <v>45632</v>
      </c>
      <c r="B223" s="154" t="s">
        <v>24</v>
      </c>
      <c r="C223" s="152" t="s">
        <v>14</v>
      </c>
      <c r="D223" s="18">
        <v>1000</v>
      </c>
      <c r="E223" s="18">
        <v>191.4</v>
      </c>
      <c r="F223" s="22">
        <v>191.7</v>
      </c>
      <c r="G223" s="22">
        <v>192.2</v>
      </c>
      <c r="H223" s="26">
        <v>300</v>
      </c>
      <c r="I223" s="26">
        <v>500</v>
      </c>
      <c r="J223" s="26">
        <v>800</v>
      </c>
    </row>
    <row r="224" spans="1:10" ht="15" customHeight="1">
      <c r="A224" s="17">
        <v>45631</v>
      </c>
      <c r="B224" s="152" t="s">
        <v>17</v>
      </c>
      <c r="C224" s="153" t="s">
        <v>16</v>
      </c>
      <c r="D224" s="18">
        <v>1000</v>
      </c>
      <c r="E224" s="18">
        <v>169.7</v>
      </c>
      <c r="F224" s="22">
        <v>170.2</v>
      </c>
      <c r="G224" s="22">
        <v>0</v>
      </c>
      <c r="H224" s="20">
        <v>-500</v>
      </c>
      <c r="I224" s="20">
        <v>0</v>
      </c>
      <c r="J224" s="20">
        <v>-500</v>
      </c>
    </row>
    <row r="225" spans="1:10" ht="15" customHeight="1">
      <c r="A225" s="17">
        <v>45630</v>
      </c>
      <c r="B225" s="152" t="s">
        <v>17</v>
      </c>
      <c r="C225" s="152" t="s">
        <v>14</v>
      </c>
      <c r="D225" s="18">
        <v>1000</v>
      </c>
      <c r="E225" s="18">
        <v>169.7</v>
      </c>
      <c r="F225" s="22">
        <v>170</v>
      </c>
      <c r="G225" s="22">
        <v>0</v>
      </c>
      <c r="H225" s="26">
        <v>300</v>
      </c>
      <c r="I225" s="26">
        <v>0</v>
      </c>
      <c r="J225" s="26">
        <v>300</v>
      </c>
    </row>
    <row r="226" spans="1:10" ht="15" customHeight="1">
      <c r="A226" s="17">
        <v>45629</v>
      </c>
      <c r="B226" s="152" t="s">
        <v>35</v>
      </c>
      <c r="C226" s="152" t="s">
        <v>14</v>
      </c>
      <c r="D226" s="18">
        <v>1000</v>
      </c>
      <c r="E226" s="18">
        <v>0.64980000000000004</v>
      </c>
      <c r="F226" s="22">
        <v>0.65480000000000005</v>
      </c>
      <c r="G226" s="22">
        <v>0</v>
      </c>
      <c r="H226" s="20">
        <v>-500</v>
      </c>
      <c r="I226" s="20">
        <v>0</v>
      </c>
      <c r="J226" s="20">
        <v>-500</v>
      </c>
    </row>
    <row r="227" spans="1:10" ht="15" customHeight="1">
      <c r="A227" s="17">
        <v>45628</v>
      </c>
      <c r="B227" s="152" t="s">
        <v>30</v>
      </c>
      <c r="C227" s="151" t="s">
        <v>16</v>
      </c>
      <c r="D227" s="18">
        <v>1000</v>
      </c>
      <c r="E227" s="18">
        <v>150.12</v>
      </c>
      <c r="F227" s="22">
        <v>149.87</v>
      </c>
      <c r="G227" s="22">
        <v>0</v>
      </c>
      <c r="H227" s="26">
        <v>250</v>
      </c>
      <c r="I227" s="26">
        <v>0</v>
      </c>
      <c r="J227" s="26">
        <v>250</v>
      </c>
    </row>
    <row r="228" spans="1:10" ht="15" customHeight="1">
      <c r="A228" s="17">
        <v>45628</v>
      </c>
      <c r="B228" s="152" t="s">
        <v>24</v>
      </c>
      <c r="C228" s="151" t="s">
        <v>16</v>
      </c>
      <c r="D228" s="18">
        <v>1000</v>
      </c>
      <c r="E228" s="18">
        <v>190.7</v>
      </c>
      <c r="F228" s="22">
        <v>190.45</v>
      </c>
      <c r="G228" s="22">
        <v>0</v>
      </c>
      <c r="H228" s="26">
        <v>250</v>
      </c>
      <c r="I228" s="26">
        <v>0</v>
      </c>
      <c r="J228" s="26">
        <v>250</v>
      </c>
    </row>
    <row r="229" spans="1:10" ht="14.25" customHeight="1">
      <c r="A229" s="17"/>
      <c r="B229" s="18"/>
      <c r="C229" s="18"/>
      <c r="D229" s="18"/>
      <c r="E229" s="18"/>
      <c r="F229" s="22"/>
      <c r="G229" s="22"/>
      <c r="H229" s="26"/>
      <c r="I229" s="26"/>
      <c r="J229" s="26"/>
    </row>
    <row r="230" spans="1:10" ht="15" customHeight="1">
      <c r="A230" s="17">
        <v>45625</v>
      </c>
      <c r="B230" s="152" t="s">
        <v>20</v>
      </c>
      <c r="C230" s="151" t="s">
        <v>16</v>
      </c>
      <c r="D230" s="18">
        <v>100000</v>
      </c>
      <c r="E230" s="18">
        <v>1.119</v>
      </c>
      <c r="F230" s="22">
        <v>1.1240000000000001</v>
      </c>
      <c r="G230" s="22">
        <v>0</v>
      </c>
      <c r="H230" s="20">
        <v>-500</v>
      </c>
      <c r="I230" s="20">
        <v>0</v>
      </c>
      <c r="J230" s="20">
        <v>-500</v>
      </c>
    </row>
    <row r="231" spans="1:10" ht="15" customHeight="1">
      <c r="A231" s="17">
        <v>45624</v>
      </c>
      <c r="B231" s="152" t="s">
        <v>18</v>
      </c>
      <c r="C231" s="151" t="s">
        <v>16</v>
      </c>
      <c r="D231" s="18">
        <v>100000</v>
      </c>
      <c r="E231" s="18">
        <v>1.476</v>
      </c>
      <c r="F231" s="22">
        <v>1.4730000000000001</v>
      </c>
      <c r="G231" s="22">
        <v>0</v>
      </c>
      <c r="H231" s="26">
        <v>300</v>
      </c>
      <c r="I231" s="26">
        <v>0</v>
      </c>
      <c r="J231" s="26">
        <v>300</v>
      </c>
    </row>
    <row r="232" spans="1:10" ht="15" customHeight="1">
      <c r="A232" s="17">
        <v>45623</v>
      </c>
      <c r="B232" s="150" t="s">
        <v>21</v>
      </c>
      <c r="C232" s="137" t="s">
        <v>14</v>
      </c>
      <c r="D232" s="18">
        <v>100000</v>
      </c>
      <c r="E232" s="18">
        <v>1.2624</v>
      </c>
      <c r="F232" s="22">
        <v>1.2624</v>
      </c>
      <c r="G232" s="22">
        <v>0</v>
      </c>
      <c r="H232" s="26">
        <v>300</v>
      </c>
      <c r="I232" s="26">
        <v>0</v>
      </c>
      <c r="J232" s="26">
        <v>300</v>
      </c>
    </row>
    <row r="233" spans="1:10" ht="15" customHeight="1">
      <c r="A233" s="17">
        <v>45622</v>
      </c>
      <c r="B233" s="150" t="s">
        <v>17</v>
      </c>
      <c r="C233" s="137" t="s">
        <v>14</v>
      </c>
      <c r="D233" s="18">
        <v>1000</v>
      </c>
      <c r="E233" s="18">
        <v>163.65</v>
      </c>
      <c r="F233" s="22">
        <v>163.15</v>
      </c>
      <c r="G233" s="22">
        <v>0</v>
      </c>
      <c r="H233" s="20">
        <v>-500</v>
      </c>
      <c r="I233" s="20">
        <v>0</v>
      </c>
      <c r="J233" s="20">
        <v>-500</v>
      </c>
    </row>
    <row r="234" spans="1:10" ht="15" customHeight="1">
      <c r="A234" s="17">
        <v>45621</v>
      </c>
      <c r="B234" s="149" t="s">
        <v>23</v>
      </c>
      <c r="C234" s="137" t="s">
        <v>14</v>
      </c>
      <c r="D234" s="18">
        <v>100000</v>
      </c>
      <c r="E234" s="18">
        <v>1.6083000000000001</v>
      </c>
      <c r="F234" s="22">
        <v>1.6113</v>
      </c>
      <c r="G234" s="22">
        <v>0</v>
      </c>
      <c r="H234" s="26">
        <v>300</v>
      </c>
      <c r="I234" s="26">
        <v>0</v>
      </c>
      <c r="J234" s="26">
        <v>300</v>
      </c>
    </row>
    <row r="235" spans="1:10" ht="15" customHeight="1">
      <c r="A235" s="17">
        <v>45618</v>
      </c>
      <c r="B235" s="147" t="s">
        <v>30</v>
      </c>
      <c r="C235" s="137" t="s">
        <v>14</v>
      </c>
      <c r="D235" s="18">
        <v>1000</v>
      </c>
      <c r="E235" s="18">
        <v>154.65</v>
      </c>
      <c r="F235" s="22">
        <v>154.94999999999999</v>
      </c>
      <c r="G235" s="22">
        <v>0</v>
      </c>
      <c r="H235" s="26">
        <v>300</v>
      </c>
      <c r="I235" s="26">
        <v>0</v>
      </c>
      <c r="J235" s="26">
        <v>300</v>
      </c>
    </row>
    <row r="236" spans="1:10" ht="15" customHeight="1">
      <c r="A236" s="17">
        <v>45617</v>
      </c>
      <c r="B236" s="146" t="s">
        <v>17</v>
      </c>
      <c r="C236" s="137" t="s">
        <v>14</v>
      </c>
      <c r="D236" s="18">
        <v>1000</v>
      </c>
      <c r="E236" s="18">
        <v>174.92</v>
      </c>
      <c r="F236" s="22">
        <v>174.62</v>
      </c>
      <c r="G236" s="22">
        <v>0</v>
      </c>
      <c r="H236" s="26">
        <v>300</v>
      </c>
      <c r="I236" s="26">
        <v>0</v>
      </c>
      <c r="J236" s="26">
        <v>300</v>
      </c>
    </row>
    <row r="237" spans="1:10" ht="15" customHeight="1">
      <c r="A237" s="17">
        <v>45616</v>
      </c>
      <c r="B237" s="145" t="s">
        <v>15</v>
      </c>
      <c r="C237" s="137" t="s">
        <v>14</v>
      </c>
      <c r="D237" s="18">
        <v>1000</v>
      </c>
      <c r="E237" s="18">
        <v>164.55</v>
      </c>
      <c r="F237" s="22">
        <v>164</v>
      </c>
      <c r="G237" s="22">
        <v>0</v>
      </c>
      <c r="H237" s="20">
        <v>-550</v>
      </c>
      <c r="I237" s="20">
        <v>0</v>
      </c>
      <c r="J237" s="20">
        <v>-550</v>
      </c>
    </row>
    <row r="238" spans="1:10" ht="15" customHeight="1">
      <c r="A238" s="17">
        <v>45615</v>
      </c>
      <c r="B238" s="145" t="s">
        <v>15</v>
      </c>
      <c r="C238" s="137" t="s">
        <v>14</v>
      </c>
      <c r="D238" s="18">
        <v>1000</v>
      </c>
      <c r="E238" s="18">
        <v>162.4</v>
      </c>
      <c r="F238" s="22">
        <v>162.69999999999999</v>
      </c>
      <c r="G238" s="22">
        <v>0</v>
      </c>
      <c r="H238" s="26">
        <v>300</v>
      </c>
      <c r="I238" s="26">
        <v>0</v>
      </c>
      <c r="J238" s="26">
        <v>300</v>
      </c>
    </row>
    <row r="239" spans="1:10" ht="15" customHeight="1">
      <c r="A239" s="17">
        <v>45614</v>
      </c>
      <c r="B239" s="144" t="s">
        <v>22</v>
      </c>
      <c r="C239" s="144" t="s">
        <v>14</v>
      </c>
      <c r="D239" s="18">
        <v>100000</v>
      </c>
      <c r="E239" s="18">
        <v>1.8037000000000001</v>
      </c>
      <c r="F239" s="22">
        <v>1.8067</v>
      </c>
      <c r="G239" s="22">
        <v>0</v>
      </c>
      <c r="H239" s="26">
        <v>300</v>
      </c>
      <c r="I239" s="26">
        <v>0</v>
      </c>
      <c r="J239" s="26">
        <v>300</v>
      </c>
    </row>
    <row r="240" spans="1:10" ht="15" customHeight="1">
      <c r="A240" s="17">
        <v>45611</v>
      </c>
      <c r="B240" s="142" t="s">
        <v>30</v>
      </c>
      <c r="C240" s="140" t="s">
        <v>16</v>
      </c>
      <c r="D240" s="18">
        <v>1000</v>
      </c>
      <c r="E240" s="18">
        <v>156.1</v>
      </c>
      <c r="F240" s="22">
        <v>155.80000000000001</v>
      </c>
      <c r="G240" s="22">
        <v>155.4</v>
      </c>
      <c r="H240" s="26">
        <v>300</v>
      </c>
      <c r="I240" s="26">
        <v>400</v>
      </c>
      <c r="J240" s="26">
        <v>700</v>
      </c>
    </row>
    <row r="241" spans="1:10" ht="15" customHeight="1">
      <c r="A241" s="17">
        <v>45610</v>
      </c>
      <c r="B241" s="140" t="s">
        <v>17</v>
      </c>
      <c r="C241" s="140" t="s">
        <v>16</v>
      </c>
      <c r="D241" s="18">
        <v>1000</v>
      </c>
      <c r="E241" s="18">
        <v>175.31</v>
      </c>
      <c r="F241" s="22">
        <v>175.81</v>
      </c>
      <c r="G241" s="22">
        <v>0</v>
      </c>
      <c r="H241" s="20">
        <v>-500</v>
      </c>
      <c r="I241" s="20">
        <v>0</v>
      </c>
      <c r="J241" s="20">
        <v>-500</v>
      </c>
    </row>
    <row r="242" spans="1:10" ht="15" customHeight="1">
      <c r="A242" s="17">
        <v>45609</v>
      </c>
      <c r="B242" s="139" t="s">
        <v>24</v>
      </c>
      <c r="C242" s="137" t="s">
        <v>14</v>
      </c>
      <c r="D242" s="18">
        <v>1000</v>
      </c>
      <c r="E242" s="18">
        <v>197.48</v>
      </c>
      <c r="F242" s="22">
        <v>197.78</v>
      </c>
      <c r="G242" s="22">
        <v>0</v>
      </c>
      <c r="H242" s="26">
        <v>300</v>
      </c>
      <c r="I242" s="26">
        <v>0</v>
      </c>
      <c r="J242" s="26">
        <v>300</v>
      </c>
    </row>
    <row r="243" spans="1:10" ht="15" customHeight="1">
      <c r="A243" s="17">
        <v>45608</v>
      </c>
      <c r="B243" s="139" t="s">
        <v>24</v>
      </c>
      <c r="C243" s="137" t="s">
        <v>14</v>
      </c>
      <c r="D243" s="18">
        <v>1000</v>
      </c>
      <c r="E243" s="18">
        <v>197.48</v>
      </c>
      <c r="F243" s="22">
        <v>197.77</v>
      </c>
      <c r="G243" s="22">
        <v>0</v>
      </c>
      <c r="H243" s="26">
        <v>290</v>
      </c>
      <c r="I243" s="26">
        <v>0</v>
      </c>
      <c r="J243" s="26">
        <v>290</v>
      </c>
    </row>
    <row r="244" spans="1:10" ht="15" customHeight="1">
      <c r="A244" s="17">
        <v>45605</v>
      </c>
      <c r="B244" s="138" t="s">
        <v>23</v>
      </c>
      <c r="C244" s="137" t="s">
        <v>14</v>
      </c>
      <c r="D244" s="18">
        <v>100000</v>
      </c>
      <c r="E244" s="18">
        <v>1.625</v>
      </c>
      <c r="F244" s="22">
        <v>1.6279999999999999</v>
      </c>
      <c r="G244" s="22">
        <v>0</v>
      </c>
      <c r="H244" s="26">
        <v>300</v>
      </c>
      <c r="I244" s="26">
        <v>0</v>
      </c>
      <c r="J244" s="26">
        <v>300</v>
      </c>
    </row>
    <row r="245" spans="1:10" ht="15" customHeight="1">
      <c r="A245" s="17">
        <v>45603</v>
      </c>
      <c r="B245" s="138" t="s">
        <v>33</v>
      </c>
      <c r="C245" s="137" t="s">
        <v>14</v>
      </c>
      <c r="D245" s="18">
        <v>100000</v>
      </c>
      <c r="E245" s="18">
        <v>2.1597</v>
      </c>
      <c r="F245" s="22">
        <v>2.1627000000000001</v>
      </c>
      <c r="G245" s="22">
        <v>0</v>
      </c>
      <c r="H245" s="26">
        <v>300</v>
      </c>
      <c r="I245" s="26">
        <v>0</v>
      </c>
      <c r="J245" s="26">
        <v>300</v>
      </c>
    </row>
    <row r="246" spans="1:10" ht="15" customHeight="1">
      <c r="A246" s="17">
        <v>45602</v>
      </c>
      <c r="B246" s="138" t="s">
        <v>29</v>
      </c>
      <c r="C246" s="137" t="s">
        <v>14</v>
      </c>
      <c r="D246" s="18">
        <v>100000</v>
      </c>
      <c r="E246" s="18">
        <v>1.7909999999999999</v>
      </c>
      <c r="F246" s="22">
        <v>1.794</v>
      </c>
      <c r="G246" s="22">
        <v>0</v>
      </c>
      <c r="H246" s="26">
        <v>300</v>
      </c>
      <c r="I246" s="26">
        <v>0</v>
      </c>
      <c r="J246" s="26">
        <v>300</v>
      </c>
    </row>
    <row r="247" spans="1:10" ht="15" customHeight="1">
      <c r="A247" s="17">
        <v>45602</v>
      </c>
      <c r="B247" s="137" t="s">
        <v>36</v>
      </c>
      <c r="C247" s="137" t="s">
        <v>14</v>
      </c>
      <c r="D247" s="18">
        <v>100000</v>
      </c>
      <c r="E247" s="18">
        <v>0.91249999999999998</v>
      </c>
      <c r="F247" s="22">
        <v>0.91549999999999998</v>
      </c>
      <c r="G247" s="22">
        <v>0</v>
      </c>
      <c r="H247" s="26">
        <v>300</v>
      </c>
      <c r="I247" s="26">
        <v>0</v>
      </c>
      <c r="J247" s="26">
        <v>300</v>
      </c>
    </row>
    <row r="248" spans="1:10" ht="15" customHeight="1">
      <c r="A248" s="17">
        <v>45601</v>
      </c>
      <c r="B248" s="137" t="s">
        <v>31</v>
      </c>
      <c r="C248" s="137" t="s">
        <v>14</v>
      </c>
      <c r="D248" s="18">
        <v>100000</v>
      </c>
      <c r="E248" s="18">
        <v>0.83179999999999998</v>
      </c>
      <c r="F248" s="22">
        <v>0.82679999999999998</v>
      </c>
      <c r="G248" s="22">
        <v>0</v>
      </c>
      <c r="H248" s="20">
        <v>-500</v>
      </c>
      <c r="I248" s="20">
        <v>0</v>
      </c>
      <c r="J248" s="20">
        <v>-500</v>
      </c>
    </row>
    <row r="249" spans="1:10" ht="15" customHeight="1">
      <c r="A249" s="17">
        <v>45600</v>
      </c>
      <c r="B249" s="136" t="s">
        <v>30</v>
      </c>
      <c r="C249" s="133" t="s">
        <v>16</v>
      </c>
      <c r="D249" s="18">
        <v>1000</v>
      </c>
      <c r="E249" s="18">
        <v>152.15</v>
      </c>
      <c r="F249" s="22">
        <v>152.44999999999999</v>
      </c>
      <c r="G249" s="22">
        <v>0</v>
      </c>
      <c r="H249" s="26">
        <v>300</v>
      </c>
      <c r="I249" s="26">
        <v>0</v>
      </c>
      <c r="J249" s="26">
        <v>300</v>
      </c>
    </row>
    <row r="250" spans="1:10" ht="15" customHeight="1">
      <c r="A250" s="17"/>
      <c r="B250" s="133"/>
      <c r="C250" s="133"/>
      <c r="D250" s="18"/>
      <c r="E250" s="18"/>
      <c r="F250" s="22"/>
      <c r="G250" s="22"/>
      <c r="H250" s="26"/>
      <c r="I250" s="26"/>
      <c r="J250" s="26"/>
    </row>
    <row r="251" spans="1:10" ht="15" customHeight="1">
      <c r="A251" s="17">
        <v>45595</v>
      </c>
      <c r="B251" s="135" t="s">
        <v>22</v>
      </c>
      <c r="C251" s="133" t="s">
        <v>16</v>
      </c>
      <c r="D251" s="18">
        <v>100000</v>
      </c>
      <c r="E251" s="18">
        <v>1.8122</v>
      </c>
      <c r="F251" s="22">
        <v>1.8091999999999999</v>
      </c>
      <c r="G251" s="22">
        <v>0</v>
      </c>
      <c r="H251" s="26">
        <v>300</v>
      </c>
      <c r="I251" s="26">
        <v>0</v>
      </c>
      <c r="J251" s="26">
        <v>300</v>
      </c>
    </row>
    <row r="252" spans="1:10" ht="15" customHeight="1">
      <c r="A252" s="17">
        <v>45594</v>
      </c>
      <c r="B252" s="135" t="s">
        <v>33</v>
      </c>
      <c r="C252" s="135" t="s">
        <v>14</v>
      </c>
      <c r="D252" s="18">
        <v>100000</v>
      </c>
      <c r="E252" s="18">
        <v>2.1768000000000001</v>
      </c>
      <c r="F252" s="22">
        <v>2.1798000000000002</v>
      </c>
      <c r="G252" s="22">
        <v>2.1848000000000001</v>
      </c>
      <c r="H252" s="26">
        <v>300</v>
      </c>
      <c r="I252" s="26">
        <v>500</v>
      </c>
      <c r="J252" s="26">
        <v>800</v>
      </c>
    </row>
    <row r="253" spans="1:10" ht="15" customHeight="1">
      <c r="A253" s="17">
        <v>45593</v>
      </c>
      <c r="B253" s="133" t="s">
        <v>28</v>
      </c>
      <c r="C253" s="133" t="s">
        <v>16</v>
      </c>
      <c r="D253" s="18">
        <v>1000</v>
      </c>
      <c r="E253" s="18">
        <v>110.14</v>
      </c>
      <c r="F253" s="22">
        <v>109.84</v>
      </c>
      <c r="G253" s="22">
        <v>0</v>
      </c>
      <c r="H253" s="26">
        <v>300</v>
      </c>
      <c r="I253" s="26">
        <v>0</v>
      </c>
      <c r="J253" s="26">
        <v>300</v>
      </c>
    </row>
    <row r="254" spans="1:10" ht="15" customHeight="1">
      <c r="A254" s="17">
        <v>45590</v>
      </c>
      <c r="B254" s="132" t="s">
        <v>23</v>
      </c>
      <c r="C254" s="132" t="s">
        <v>16</v>
      </c>
      <c r="D254" s="18">
        <v>100000</v>
      </c>
      <c r="E254" s="18">
        <v>1.6332</v>
      </c>
      <c r="F254" s="22">
        <v>1.6302000000000001</v>
      </c>
      <c r="G254" s="22">
        <v>0</v>
      </c>
      <c r="H254" s="26">
        <v>300</v>
      </c>
      <c r="I254" s="26">
        <v>0</v>
      </c>
      <c r="J254" s="26">
        <v>300</v>
      </c>
    </row>
    <row r="255" spans="1:10" ht="15" customHeight="1">
      <c r="A255" s="17">
        <v>45589</v>
      </c>
      <c r="B255" s="130" t="s">
        <v>21</v>
      </c>
      <c r="C255" s="125" t="s">
        <v>14</v>
      </c>
      <c r="D255" s="18">
        <v>100000</v>
      </c>
      <c r="E255" s="18">
        <v>1.2955000000000001</v>
      </c>
      <c r="F255" s="22">
        <v>1.2985</v>
      </c>
      <c r="G255" s="22">
        <v>0</v>
      </c>
      <c r="H255" s="26">
        <v>300</v>
      </c>
      <c r="I255" s="26">
        <v>0</v>
      </c>
      <c r="J255" s="26">
        <v>300</v>
      </c>
    </row>
    <row r="256" spans="1:10" ht="15" customHeight="1">
      <c r="A256" s="17">
        <v>45588</v>
      </c>
      <c r="B256" s="129" t="s">
        <v>17</v>
      </c>
      <c r="C256" s="125" t="s">
        <v>14</v>
      </c>
      <c r="D256" s="18">
        <v>1000</v>
      </c>
      <c r="E256" s="18">
        <v>176</v>
      </c>
      <c r="F256" s="22">
        <v>176.3</v>
      </c>
      <c r="G256" s="22">
        <v>0</v>
      </c>
      <c r="H256" s="26">
        <v>300</v>
      </c>
      <c r="I256" s="26">
        <v>0</v>
      </c>
      <c r="J256" s="26">
        <v>300</v>
      </c>
    </row>
    <row r="257" spans="1:10" ht="15" customHeight="1">
      <c r="A257" s="17">
        <v>45588</v>
      </c>
      <c r="B257" s="129" t="s">
        <v>19</v>
      </c>
      <c r="C257" s="125" t="s">
        <v>14</v>
      </c>
      <c r="D257" s="18">
        <v>100000</v>
      </c>
      <c r="E257" s="18">
        <v>0.86799999999999999</v>
      </c>
      <c r="F257" s="22">
        <v>0.871</v>
      </c>
      <c r="G257" s="22">
        <v>0</v>
      </c>
      <c r="H257" s="26">
        <v>300</v>
      </c>
      <c r="I257" s="26">
        <v>0</v>
      </c>
      <c r="J257" s="26">
        <v>300</v>
      </c>
    </row>
    <row r="258" spans="1:10" ht="15" customHeight="1">
      <c r="A258" s="17">
        <v>45587</v>
      </c>
      <c r="B258" s="128" t="s">
        <v>21</v>
      </c>
      <c r="C258" s="125" t="s">
        <v>14</v>
      </c>
      <c r="D258" s="18">
        <v>100000</v>
      </c>
      <c r="E258" s="18">
        <v>1.2999000000000001</v>
      </c>
      <c r="F258" s="22">
        <v>1.2948999999999999</v>
      </c>
      <c r="G258" s="22">
        <v>0</v>
      </c>
      <c r="H258" s="20">
        <v>-500</v>
      </c>
      <c r="I258" s="20">
        <v>0</v>
      </c>
      <c r="J258" s="20">
        <v>-500</v>
      </c>
    </row>
    <row r="259" spans="1:10" ht="15" customHeight="1">
      <c r="A259" s="17">
        <v>45586</v>
      </c>
      <c r="B259" s="129" t="s">
        <v>15</v>
      </c>
      <c r="C259" s="125" t="s">
        <v>14</v>
      </c>
      <c r="D259" s="18">
        <v>1000</v>
      </c>
      <c r="E259" s="18">
        <v>162.35</v>
      </c>
      <c r="F259" s="22">
        <v>162.65</v>
      </c>
      <c r="G259" s="22">
        <v>0</v>
      </c>
      <c r="H259" s="26">
        <v>300</v>
      </c>
      <c r="I259" s="26">
        <v>0</v>
      </c>
      <c r="J259" s="26">
        <v>300</v>
      </c>
    </row>
    <row r="260" spans="1:10" ht="15" customHeight="1">
      <c r="A260" s="17">
        <v>45583</v>
      </c>
      <c r="B260" s="128" t="s">
        <v>21</v>
      </c>
      <c r="C260" s="125" t="s">
        <v>14</v>
      </c>
      <c r="D260" s="18">
        <v>100000</v>
      </c>
      <c r="E260" s="18">
        <v>1.3049999999999999</v>
      </c>
      <c r="F260" s="22">
        <v>1.3</v>
      </c>
      <c r="G260" s="22">
        <v>0</v>
      </c>
      <c r="H260" s="20">
        <v>-500</v>
      </c>
      <c r="I260" s="20">
        <v>0</v>
      </c>
      <c r="J260" s="20">
        <v>-500</v>
      </c>
    </row>
    <row r="261" spans="1:10" ht="15" customHeight="1">
      <c r="A261" s="17">
        <v>45582</v>
      </c>
      <c r="B261" s="127" t="s">
        <v>23</v>
      </c>
      <c r="C261" s="125" t="s">
        <v>14</v>
      </c>
      <c r="D261" s="18">
        <v>100000</v>
      </c>
      <c r="E261" s="18">
        <v>1.625</v>
      </c>
      <c r="F261" s="22">
        <v>1.62</v>
      </c>
      <c r="G261" s="22">
        <v>0</v>
      </c>
      <c r="H261" s="20">
        <v>-500</v>
      </c>
      <c r="I261" s="20">
        <v>0</v>
      </c>
      <c r="J261" s="20">
        <v>-500</v>
      </c>
    </row>
    <row r="262" spans="1:10" ht="15" customHeight="1">
      <c r="A262" s="17">
        <v>45581</v>
      </c>
      <c r="B262" s="125" t="s">
        <v>15</v>
      </c>
      <c r="C262" s="125" t="s">
        <v>14</v>
      </c>
      <c r="D262" s="18">
        <v>1000</v>
      </c>
      <c r="E262" s="18">
        <v>162.6</v>
      </c>
      <c r="F262" s="22">
        <v>162.9</v>
      </c>
      <c r="G262" s="22">
        <v>0</v>
      </c>
      <c r="H262" s="26">
        <v>300</v>
      </c>
      <c r="I262" s="26">
        <v>0</v>
      </c>
      <c r="J262" s="26">
        <v>300</v>
      </c>
    </row>
    <row r="263" spans="1:10" ht="15" customHeight="1">
      <c r="A263" s="17">
        <v>45581</v>
      </c>
      <c r="B263" s="125" t="s">
        <v>24</v>
      </c>
      <c r="C263" s="125" t="s">
        <v>16</v>
      </c>
      <c r="D263" s="18">
        <v>1000</v>
      </c>
      <c r="E263" s="18">
        <v>194.25</v>
      </c>
      <c r="F263" s="22">
        <v>193.95</v>
      </c>
      <c r="G263" s="22">
        <v>0</v>
      </c>
      <c r="H263" s="26">
        <v>300</v>
      </c>
      <c r="I263" s="26">
        <v>0</v>
      </c>
      <c r="J263" s="26">
        <v>300</v>
      </c>
    </row>
    <row r="264" spans="1:10" ht="15" customHeight="1">
      <c r="A264" s="17">
        <v>45580</v>
      </c>
      <c r="B264" s="125" t="s">
        <v>15</v>
      </c>
      <c r="C264" s="119" t="s">
        <v>14</v>
      </c>
      <c r="D264" s="18">
        <v>1000</v>
      </c>
      <c r="E264" s="18">
        <v>162.80000000000001</v>
      </c>
      <c r="F264" s="22">
        <v>163.1</v>
      </c>
      <c r="G264" s="22">
        <v>0</v>
      </c>
      <c r="H264" s="26">
        <v>300</v>
      </c>
      <c r="I264" s="26">
        <v>0</v>
      </c>
      <c r="J264" s="26">
        <v>300</v>
      </c>
    </row>
    <row r="265" spans="1:10" ht="15" customHeight="1">
      <c r="A265" s="17">
        <v>45580</v>
      </c>
      <c r="B265" s="125" t="s">
        <v>24</v>
      </c>
      <c r="C265" s="119" t="s">
        <v>14</v>
      </c>
      <c r="D265" s="18">
        <v>1000</v>
      </c>
      <c r="E265" s="18">
        <v>194.85</v>
      </c>
      <c r="F265" s="22">
        <v>195.15</v>
      </c>
      <c r="G265" s="22">
        <v>0</v>
      </c>
      <c r="H265" s="26">
        <v>300</v>
      </c>
      <c r="I265" s="26">
        <v>0</v>
      </c>
      <c r="J265" s="26">
        <v>300</v>
      </c>
    </row>
    <row r="266" spans="1:10" ht="15" customHeight="1">
      <c r="A266" s="17">
        <v>45579</v>
      </c>
      <c r="B266" s="125" t="s">
        <v>18</v>
      </c>
      <c r="C266" s="119" t="s">
        <v>14</v>
      </c>
      <c r="D266" s="18">
        <v>100000</v>
      </c>
      <c r="E266" s="18">
        <v>1.5069999999999999</v>
      </c>
      <c r="F266" s="22">
        <v>1.5099</v>
      </c>
      <c r="G266" s="22">
        <v>0</v>
      </c>
      <c r="H266" s="26">
        <v>290</v>
      </c>
      <c r="I266" s="26">
        <v>0</v>
      </c>
      <c r="J266" s="26">
        <v>290</v>
      </c>
    </row>
    <row r="267" spans="1:10" ht="15" customHeight="1">
      <c r="A267" s="17">
        <v>45576</v>
      </c>
      <c r="B267" s="125" t="s">
        <v>20</v>
      </c>
      <c r="C267" s="119" t="s">
        <v>14</v>
      </c>
      <c r="D267" s="18">
        <v>100000</v>
      </c>
      <c r="E267" s="18">
        <v>1.1198999999999999</v>
      </c>
      <c r="F267" s="22">
        <v>1.1229</v>
      </c>
      <c r="G267" s="22">
        <v>0</v>
      </c>
      <c r="H267" s="26">
        <v>300</v>
      </c>
      <c r="I267" s="26">
        <v>0</v>
      </c>
      <c r="J267" s="26">
        <v>300</v>
      </c>
    </row>
    <row r="268" spans="1:10" ht="15" customHeight="1">
      <c r="A268" s="17">
        <v>45575</v>
      </c>
      <c r="B268" s="119" t="s">
        <v>18</v>
      </c>
      <c r="C268" s="119" t="s">
        <v>14</v>
      </c>
      <c r="D268" s="18">
        <v>100000</v>
      </c>
      <c r="E268" s="18">
        <v>1.5009999999999999</v>
      </c>
      <c r="F268" s="22">
        <v>1.504</v>
      </c>
      <c r="G268" s="22">
        <v>0</v>
      </c>
      <c r="H268" s="26">
        <v>300</v>
      </c>
      <c r="I268" s="26">
        <v>0</v>
      </c>
      <c r="J268" s="26">
        <v>300</v>
      </c>
    </row>
    <row r="269" spans="1:10" ht="15" customHeight="1">
      <c r="A269" s="17">
        <v>45574</v>
      </c>
      <c r="B269" s="124" t="s">
        <v>22</v>
      </c>
      <c r="C269" s="119" t="s">
        <v>14</v>
      </c>
      <c r="D269" s="18">
        <v>100000</v>
      </c>
      <c r="E269" s="18">
        <v>1.8068</v>
      </c>
      <c r="F269" s="22">
        <v>1.8018000000000001</v>
      </c>
      <c r="G269" s="22">
        <v>0</v>
      </c>
      <c r="H269" s="20">
        <v>-500</v>
      </c>
      <c r="I269" s="20">
        <v>0</v>
      </c>
      <c r="J269" s="20">
        <v>-500</v>
      </c>
    </row>
    <row r="270" spans="1:10" ht="15" customHeight="1">
      <c r="A270" s="17">
        <v>45573</v>
      </c>
      <c r="B270" s="119" t="s">
        <v>18</v>
      </c>
      <c r="C270" s="119" t="s">
        <v>14</v>
      </c>
      <c r="D270" s="18">
        <v>100000</v>
      </c>
      <c r="E270" s="18">
        <v>1.4968999999999999</v>
      </c>
      <c r="F270" s="22">
        <v>1.4999</v>
      </c>
      <c r="G270" s="22">
        <v>0</v>
      </c>
      <c r="H270" s="26">
        <v>300</v>
      </c>
      <c r="I270" s="26">
        <v>0</v>
      </c>
      <c r="J270" s="26">
        <v>300</v>
      </c>
    </row>
    <row r="271" spans="1:10" ht="15" customHeight="1">
      <c r="A271" s="17">
        <v>45572</v>
      </c>
      <c r="B271" s="118" t="s">
        <v>30</v>
      </c>
      <c r="C271" s="118" t="s">
        <v>16</v>
      </c>
      <c r="D271" s="18">
        <v>1000</v>
      </c>
      <c r="E271" s="18">
        <v>148.31</v>
      </c>
      <c r="F271" s="22">
        <v>148.01</v>
      </c>
      <c r="G271" s="22">
        <v>0</v>
      </c>
      <c r="H271" s="26">
        <v>300</v>
      </c>
      <c r="I271" s="26">
        <v>0</v>
      </c>
      <c r="J271" s="26">
        <v>300</v>
      </c>
    </row>
    <row r="272" spans="1:10" ht="15" customHeight="1">
      <c r="A272" s="17">
        <v>45569</v>
      </c>
      <c r="B272" s="115" t="s">
        <v>29</v>
      </c>
      <c r="C272" s="115" t="s">
        <v>14</v>
      </c>
      <c r="D272" s="18">
        <v>100000</v>
      </c>
      <c r="E272" s="18">
        <v>1.78</v>
      </c>
      <c r="F272" s="22">
        <v>1.7829999999999999</v>
      </c>
      <c r="G272" s="22">
        <v>0</v>
      </c>
      <c r="H272" s="26">
        <v>300</v>
      </c>
      <c r="I272" s="26">
        <v>0</v>
      </c>
      <c r="J272" s="26">
        <v>300</v>
      </c>
    </row>
    <row r="273" spans="1:10" ht="15" customHeight="1">
      <c r="A273" s="17">
        <v>45569</v>
      </c>
      <c r="B273" s="115" t="s">
        <v>30</v>
      </c>
      <c r="C273" s="114" t="s">
        <v>16</v>
      </c>
      <c r="D273" s="18">
        <v>1000</v>
      </c>
      <c r="E273" s="18">
        <v>146.11000000000001</v>
      </c>
      <c r="F273" s="22">
        <v>146.61000000000001</v>
      </c>
      <c r="G273" s="22">
        <v>0</v>
      </c>
      <c r="H273" s="20">
        <v>-500</v>
      </c>
      <c r="I273" s="20">
        <v>0</v>
      </c>
      <c r="J273" s="20">
        <v>-500</v>
      </c>
    </row>
    <row r="274" spans="1:10" ht="15" customHeight="1">
      <c r="A274" s="17">
        <v>45568</v>
      </c>
      <c r="B274" s="114" t="s">
        <v>15</v>
      </c>
      <c r="C274" s="114" t="s">
        <v>16</v>
      </c>
      <c r="D274" s="18">
        <v>1000</v>
      </c>
      <c r="E274" s="18">
        <v>161.72</v>
      </c>
      <c r="F274" s="22">
        <v>161.41999999999999</v>
      </c>
      <c r="G274" s="22">
        <v>0</v>
      </c>
      <c r="H274" s="26">
        <v>300</v>
      </c>
      <c r="I274" s="26">
        <v>0</v>
      </c>
      <c r="J274" s="26">
        <v>300</v>
      </c>
    </row>
    <row r="275" spans="1:10" ht="15" customHeight="1">
      <c r="A275" s="17">
        <v>45567</v>
      </c>
      <c r="B275" s="113" t="s">
        <v>22</v>
      </c>
      <c r="C275" s="112" t="s">
        <v>14</v>
      </c>
      <c r="D275" s="18">
        <v>100000</v>
      </c>
      <c r="E275" s="18">
        <v>1.7589999999999999</v>
      </c>
      <c r="F275" s="22">
        <v>1.762</v>
      </c>
      <c r="G275" s="22">
        <v>0</v>
      </c>
      <c r="H275" s="26">
        <v>300</v>
      </c>
      <c r="I275" s="26">
        <v>0</v>
      </c>
      <c r="J275" s="26">
        <v>300</v>
      </c>
    </row>
    <row r="276" spans="1:10" ht="15" customHeight="1">
      <c r="A276" s="17">
        <v>45566</v>
      </c>
      <c r="B276" s="112" t="s">
        <v>24</v>
      </c>
      <c r="C276" s="112" t="s">
        <v>14</v>
      </c>
      <c r="D276" s="18">
        <v>1000</v>
      </c>
      <c r="E276" s="18">
        <v>193.27</v>
      </c>
      <c r="F276" s="22">
        <v>192.77</v>
      </c>
      <c r="G276" s="22">
        <v>0</v>
      </c>
      <c r="H276" s="20">
        <v>-500</v>
      </c>
      <c r="I276" s="20">
        <v>0</v>
      </c>
      <c r="J276" s="20">
        <v>-500</v>
      </c>
    </row>
    <row r="277" spans="1:10" ht="14.25" customHeight="1">
      <c r="A277" s="17"/>
      <c r="B277" s="18"/>
      <c r="C277" s="18"/>
      <c r="D277" s="18"/>
      <c r="E277" s="18"/>
      <c r="F277" s="22"/>
      <c r="G277" s="22"/>
      <c r="H277" s="26"/>
      <c r="I277" s="26"/>
      <c r="J277" s="26"/>
    </row>
    <row r="278" spans="1:10" ht="15" customHeight="1">
      <c r="A278" s="17">
        <v>45565</v>
      </c>
      <c r="B278" s="112" t="s">
        <v>24</v>
      </c>
      <c r="C278" s="112" t="s">
        <v>14</v>
      </c>
      <c r="D278" s="18">
        <v>1000</v>
      </c>
      <c r="E278" s="18">
        <v>190.5</v>
      </c>
      <c r="F278" s="22">
        <v>190.8</v>
      </c>
      <c r="G278" s="22">
        <v>191.3</v>
      </c>
      <c r="H278" s="26">
        <v>300</v>
      </c>
      <c r="I278" s="26">
        <v>500</v>
      </c>
      <c r="J278" s="26">
        <v>800</v>
      </c>
    </row>
    <row r="279" spans="1:10" ht="15" customHeight="1">
      <c r="A279" s="17">
        <v>45562</v>
      </c>
      <c r="B279" s="111" t="s">
        <v>29</v>
      </c>
      <c r="C279" s="111" t="s">
        <v>16</v>
      </c>
      <c r="D279" s="18">
        <v>100000</v>
      </c>
      <c r="E279" s="18">
        <v>1.8048</v>
      </c>
      <c r="F279" s="22">
        <v>1.81</v>
      </c>
      <c r="G279" s="22">
        <v>0</v>
      </c>
      <c r="H279" s="20">
        <v>-520</v>
      </c>
      <c r="I279" s="20">
        <v>0</v>
      </c>
      <c r="J279" s="20">
        <v>-520</v>
      </c>
    </row>
    <row r="280" spans="1:10" ht="15" customHeight="1">
      <c r="A280" s="17">
        <v>45561</v>
      </c>
      <c r="B280" s="110" t="s">
        <v>31</v>
      </c>
      <c r="C280" s="108" t="s">
        <v>14</v>
      </c>
      <c r="D280" s="18">
        <v>100000</v>
      </c>
      <c r="E280" s="18">
        <v>0.84499999999999997</v>
      </c>
      <c r="F280" s="22">
        <v>0.84699999999999998</v>
      </c>
      <c r="G280" s="22">
        <v>0</v>
      </c>
      <c r="H280" s="26">
        <v>200</v>
      </c>
      <c r="I280" s="26">
        <v>0</v>
      </c>
      <c r="J280" s="26">
        <v>200</v>
      </c>
    </row>
    <row r="281" spans="1:10" ht="15" customHeight="1">
      <c r="A281" s="17">
        <v>45560</v>
      </c>
      <c r="B281" s="109" t="s">
        <v>22</v>
      </c>
      <c r="C281" s="108" t="s">
        <v>14</v>
      </c>
      <c r="D281" s="18">
        <v>100000</v>
      </c>
      <c r="E281" s="18">
        <v>1.7697000000000001</v>
      </c>
      <c r="F281" s="22">
        <v>1.7726999999999999</v>
      </c>
      <c r="G281" s="22">
        <v>0</v>
      </c>
      <c r="H281" s="26">
        <v>300</v>
      </c>
      <c r="I281" s="26">
        <v>0</v>
      </c>
      <c r="J281" s="26">
        <v>300</v>
      </c>
    </row>
    <row r="282" spans="1:10" ht="15" customHeight="1">
      <c r="A282" s="17">
        <v>45559</v>
      </c>
      <c r="B282" s="108" t="s">
        <v>23</v>
      </c>
      <c r="C282" s="108" t="s">
        <v>14</v>
      </c>
      <c r="D282" s="18">
        <v>100000</v>
      </c>
      <c r="E282" s="18">
        <v>1.625</v>
      </c>
      <c r="F282" s="22">
        <v>1.6279999999999999</v>
      </c>
      <c r="G282" s="22">
        <v>0</v>
      </c>
      <c r="H282" s="26">
        <v>300</v>
      </c>
      <c r="I282" s="26">
        <v>0</v>
      </c>
      <c r="J282" s="26">
        <v>300</v>
      </c>
    </row>
    <row r="283" spans="1:10" ht="15" customHeight="1">
      <c r="A283" s="17">
        <v>45558</v>
      </c>
      <c r="B283" s="107" t="s">
        <v>15</v>
      </c>
      <c r="C283" s="107" t="s">
        <v>16</v>
      </c>
      <c r="D283" s="18">
        <v>1000</v>
      </c>
      <c r="E283" s="18">
        <v>159.69999999999999</v>
      </c>
      <c r="F283" s="22">
        <v>159.4</v>
      </c>
      <c r="G283" s="22">
        <v>0</v>
      </c>
      <c r="H283" s="26">
        <v>300</v>
      </c>
      <c r="I283" s="26">
        <v>0</v>
      </c>
      <c r="J283" s="26">
        <v>300</v>
      </c>
    </row>
    <row r="284" spans="1:10" ht="15" customHeight="1">
      <c r="A284" s="17">
        <v>45555</v>
      </c>
      <c r="B284" s="105" t="s">
        <v>20</v>
      </c>
      <c r="C284" s="105" t="s">
        <v>14</v>
      </c>
      <c r="D284" s="18">
        <v>100000</v>
      </c>
      <c r="E284" s="18">
        <v>1.1285000000000001</v>
      </c>
      <c r="F284" s="22">
        <v>1.1315</v>
      </c>
      <c r="G284" s="22">
        <v>0</v>
      </c>
      <c r="H284" s="26">
        <v>300</v>
      </c>
      <c r="I284" s="26">
        <v>0</v>
      </c>
      <c r="J284" s="26">
        <v>300</v>
      </c>
    </row>
    <row r="285" spans="1:10" ht="15" customHeight="1">
      <c r="A285" s="17">
        <v>45554</v>
      </c>
      <c r="B285" s="104" t="s">
        <v>23</v>
      </c>
      <c r="C285" s="103" t="s">
        <v>16</v>
      </c>
      <c r="D285" s="18">
        <v>100000</v>
      </c>
      <c r="E285" s="18">
        <v>1.6348</v>
      </c>
      <c r="F285" s="22">
        <v>1.6317999999999999</v>
      </c>
      <c r="G285" s="22">
        <v>0</v>
      </c>
      <c r="H285" s="26">
        <v>300</v>
      </c>
      <c r="I285" s="26">
        <v>0</v>
      </c>
      <c r="J285" s="26">
        <v>300</v>
      </c>
    </row>
    <row r="286" spans="1:10" ht="15" customHeight="1">
      <c r="A286" s="17">
        <v>45553</v>
      </c>
      <c r="B286" s="104" t="s">
        <v>26</v>
      </c>
      <c r="C286" s="103" t="s">
        <v>16</v>
      </c>
      <c r="D286" s="18">
        <v>100000</v>
      </c>
      <c r="E286" s="18">
        <v>1.1123000000000001</v>
      </c>
      <c r="F286" s="22">
        <v>1.1093</v>
      </c>
      <c r="G286" s="22">
        <v>0</v>
      </c>
      <c r="H286" s="26">
        <v>300</v>
      </c>
      <c r="I286" s="26">
        <v>0</v>
      </c>
      <c r="J286" s="26">
        <v>300</v>
      </c>
    </row>
    <row r="287" spans="1:10" ht="15" customHeight="1">
      <c r="A287" s="17">
        <v>45552</v>
      </c>
      <c r="B287" s="103" t="s">
        <v>29</v>
      </c>
      <c r="C287" s="103" t="s">
        <v>16</v>
      </c>
      <c r="D287" s="18">
        <v>100000</v>
      </c>
      <c r="E287" s="18">
        <v>1.7945</v>
      </c>
      <c r="F287" s="22">
        <v>1.7915000000000001</v>
      </c>
      <c r="G287" s="22">
        <v>0</v>
      </c>
      <c r="H287" s="26">
        <v>300</v>
      </c>
      <c r="I287" s="26">
        <v>0</v>
      </c>
      <c r="J287" s="26">
        <v>300</v>
      </c>
    </row>
    <row r="288" spans="1:10" ht="15" customHeight="1">
      <c r="A288" s="17">
        <v>45551</v>
      </c>
      <c r="B288" s="103" t="s">
        <v>18</v>
      </c>
      <c r="C288" s="102" t="s">
        <v>14</v>
      </c>
      <c r="D288" s="18">
        <v>100000</v>
      </c>
      <c r="E288" s="18">
        <v>1.5103</v>
      </c>
      <c r="F288" s="22">
        <v>1.5127999999999999</v>
      </c>
      <c r="G288" s="22">
        <v>0</v>
      </c>
      <c r="H288" s="26">
        <v>250</v>
      </c>
      <c r="I288" s="26">
        <v>0</v>
      </c>
      <c r="J288" s="26">
        <v>250</v>
      </c>
    </row>
    <row r="289" spans="1:10" ht="15" customHeight="1">
      <c r="A289" s="17">
        <v>45548</v>
      </c>
      <c r="B289" s="102" t="s">
        <v>23</v>
      </c>
      <c r="C289" s="102" t="s">
        <v>14</v>
      </c>
      <c r="D289" s="18">
        <v>100000</v>
      </c>
      <c r="E289" s="18">
        <v>1.6516999999999999</v>
      </c>
      <c r="F289" s="22">
        <v>1.6547000000000001</v>
      </c>
      <c r="G289" s="22">
        <v>0</v>
      </c>
      <c r="H289" s="26">
        <v>300</v>
      </c>
      <c r="I289" s="26">
        <v>0</v>
      </c>
      <c r="J289" s="26">
        <v>300</v>
      </c>
    </row>
    <row r="290" spans="1:10" ht="15" customHeight="1">
      <c r="A290" s="17">
        <v>45547</v>
      </c>
      <c r="B290" s="102" t="s">
        <v>18</v>
      </c>
      <c r="C290" s="102" t="s">
        <v>14</v>
      </c>
      <c r="D290" s="18">
        <v>100000</v>
      </c>
      <c r="E290" s="18">
        <v>1.4975000000000001</v>
      </c>
      <c r="F290" s="22">
        <v>1.5004999999999999</v>
      </c>
      <c r="G290" s="22">
        <v>0</v>
      </c>
      <c r="H290" s="26">
        <v>300</v>
      </c>
      <c r="I290" s="26">
        <v>0</v>
      </c>
      <c r="J290" s="26">
        <v>300</v>
      </c>
    </row>
    <row r="291" spans="1:10" ht="15" customHeight="1">
      <c r="A291" s="17">
        <v>45546</v>
      </c>
      <c r="B291" s="100" t="s">
        <v>33</v>
      </c>
      <c r="C291" s="99" t="s">
        <v>16</v>
      </c>
      <c r="D291" s="18">
        <v>100000</v>
      </c>
      <c r="E291" s="18">
        <v>2.1303000000000001</v>
      </c>
      <c r="F291" s="22">
        <v>2.1273</v>
      </c>
      <c r="G291" s="22">
        <v>0</v>
      </c>
      <c r="H291" s="26">
        <v>300</v>
      </c>
      <c r="I291" s="26">
        <v>0</v>
      </c>
      <c r="J291" s="26">
        <v>300</v>
      </c>
    </row>
    <row r="292" spans="1:10" ht="15" customHeight="1">
      <c r="A292" s="17">
        <v>45545</v>
      </c>
      <c r="B292" s="100" t="s">
        <v>20</v>
      </c>
      <c r="C292" s="99" t="s">
        <v>16</v>
      </c>
      <c r="D292" s="18">
        <v>100000</v>
      </c>
      <c r="E292" s="18">
        <v>1.111</v>
      </c>
      <c r="F292" s="22">
        <v>1.1060000000000001</v>
      </c>
      <c r="G292" s="22">
        <v>0</v>
      </c>
      <c r="H292" s="20">
        <v>-500</v>
      </c>
      <c r="I292" s="20">
        <v>0</v>
      </c>
      <c r="J292" s="20">
        <v>-500</v>
      </c>
    </row>
    <row r="293" spans="1:10" ht="15" customHeight="1">
      <c r="A293" s="17">
        <v>45544</v>
      </c>
      <c r="B293" s="100" t="s">
        <v>31</v>
      </c>
      <c r="C293" s="99" t="s">
        <v>16</v>
      </c>
      <c r="D293" s="18">
        <v>100000</v>
      </c>
      <c r="E293" s="18">
        <v>0.83320000000000005</v>
      </c>
      <c r="F293" s="22">
        <v>0.83819999999999995</v>
      </c>
      <c r="G293" s="22">
        <v>0</v>
      </c>
      <c r="H293" s="20">
        <v>-500</v>
      </c>
      <c r="I293" s="20">
        <v>0</v>
      </c>
      <c r="J293" s="20">
        <v>-500</v>
      </c>
    </row>
    <row r="294" spans="1:10" ht="15" customHeight="1">
      <c r="A294" s="17">
        <v>45541</v>
      </c>
      <c r="B294" s="99" t="s">
        <v>27</v>
      </c>
      <c r="C294" s="99" t="s">
        <v>16</v>
      </c>
      <c r="D294" s="18">
        <v>1000</v>
      </c>
      <c r="E294" s="18">
        <v>95.81</v>
      </c>
      <c r="F294" s="22">
        <v>96.31</v>
      </c>
      <c r="G294" s="22">
        <v>0</v>
      </c>
      <c r="H294" s="20">
        <v>-500</v>
      </c>
      <c r="I294" s="20">
        <v>0</v>
      </c>
      <c r="J294" s="20">
        <v>-500</v>
      </c>
    </row>
    <row r="295" spans="1:10" ht="15" customHeight="1">
      <c r="A295" s="17">
        <v>45539</v>
      </c>
      <c r="B295" s="98" t="s">
        <v>20</v>
      </c>
      <c r="C295" s="97" t="s">
        <v>16</v>
      </c>
      <c r="D295" s="18">
        <v>100000</v>
      </c>
      <c r="E295" s="18">
        <v>1.113</v>
      </c>
      <c r="F295" s="22">
        <v>1.1160000000000001</v>
      </c>
      <c r="G295" s="22">
        <v>0</v>
      </c>
      <c r="H295" s="26">
        <v>300</v>
      </c>
      <c r="I295" s="26">
        <v>0</v>
      </c>
      <c r="J295" s="26">
        <v>300</v>
      </c>
    </row>
    <row r="296" spans="1:10" ht="15" customHeight="1">
      <c r="A296" s="17">
        <v>45538</v>
      </c>
      <c r="B296" s="97" t="s">
        <v>28</v>
      </c>
      <c r="C296" s="97" t="s">
        <v>16</v>
      </c>
      <c r="D296" s="18">
        <v>1000</v>
      </c>
      <c r="E296" s="18">
        <v>107.83</v>
      </c>
      <c r="F296" s="22">
        <v>107.53</v>
      </c>
      <c r="G296" s="22">
        <v>0</v>
      </c>
      <c r="H296" s="26">
        <v>300</v>
      </c>
      <c r="I296" s="26">
        <v>0</v>
      </c>
      <c r="J296" s="26">
        <v>300</v>
      </c>
    </row>
    <row r="297" spans="1:10" ht="15" customHeight="1">
      <c r="A297" s="17">
        <v>45538</v>
      </c>
      <c r="B297" s="97" t="s">
        <v>20</v>
      </c>
      <c r="C297" s="97" t="s">
        <v>16</v>
      </c>
      <c r="D297" s="18">
        <v>100000</v>
      </c>
      <c r="E297" s="18">
        <v>1.1181000000000001</v>
      </c>
      <c r="F297" s="22">
        <v>1.1152</v>
      </c>
      <c r="G297" s="22">
        <v>0</v>
      </c>
      <c r="H297" s="26">
        <v>290</v>
      </c>
      <c r="I297" s="26">
        <v>0</v>
      </c>
      <c r="J297" s="26">
        <v>290</v>
      </c>
    </row>
    <row r="298" spans="1:10" ht="15" customHeight="1">
      <c r="A298" s="17">
        <v>45537</v>
      </c>
      <c r="B298" s="96" t="s">
        <v>17</v>
      </c>
      <c r="C298" s="95" t="s">
        <v>14</v>
      </c>
      <c r="D298" s="18">
        <v>1000</v>
      </c>
      <c r="E298" s="18">
        <v>172.58</v>
      </c>
      <c r="F298" s="22">
        <v>172.08</v>
      </c>
      <c r="G298" s="22">
        <v>0</v>
      </c>
      <c r="H298" s="20">
        <v>-500</v>
      </c>
      <c r="I298" s="20">
        <v>0</v>
      </c>
      <c r="J298" s="20">
        <v>-500</v>
      </c>
    </row>
    <row r="299" spans="1:10" ht="14.25" customHeight="1">
      <c r="A299" s="17"/>
      <c r="B299" s="18"/>
      <c r="C299" s="18"/>
      <c r="D299" s="18"/>
      <c r="E299" s="18"/>
      <c r="F299" s="22"/>
      <c r="G299" s="22"/>
      <c r="H299" s="26"/>
      <c r="I299" s="26"/>
      <c r="J299" s="26"/>
    </row>
    <row r="300" spans="1:10" ht="15" customHeight="1">
      <c r="A300" s="17">
        <v>45534</v>
      </c>
      <c r="B300" s="95" t="s">
        <v>33</v>
      </c>
      <c r="C300" s="95" t="s">
        <v>14</v>
      </c>
      <c r="D300" s="18">
        <v>100000</v>
      </c>
      <c r="E300" s="18">
        <v>2.105</v>
      </c>
      <c r="F300" s="22">
        <v>2.0998999999999999</v>
      </c>
      <c r="G300" s="22">
        <v>0</v>
      </c>
      <c r="H300" s="20">
        <v>-510</v>
      </c>
      <c r="I300" s="20">
        <v>0</v>
      </c>
      <c r="J300" s="20">
        <v>-510</v>
      </c>
    </row>
    <row r="301" spans="1:10" ht="15" customHeight="1">
      <c r="A301" s="17">
        <v>45533</v>
      </c>
      <c r="B301" s="95" t="s">
        <v>33</v>
      </c>
      <c r="C301" s="95" t="s">
        <v>16</v>
      </c>
      <c r="D301" s="18">
        <v>100000</v>
      </c>
      <c r="E301" s="18">
        <v>2.1040000000000001</v>
      </c>
      <c r="F301" s="22">
        <v>2.1070000000000002</v>
      </c>
      <c r="G301" s="22">
        <v>0</v>
      </c>
      <c r="H301" s="26">
        <v>300</v>
      </c>
      <c r="I301" s="26">
        <v>0</v>
      </c>
      <c r="J301" s="26">
        <v>300</v>
      </c>
    </row>
    <row r="302" spans="1:10" ht="15" customHeight="1">
      <c r="A302" s="17">
        <v>45533</v>
      </c>
      <c r="B302" s="95" t="s">
        <v>25</v>
      </c>
      <c r="C302" s="95" t="s">
        <v>16</v>
      </c>
      <c r="D302" s="18">
        <v>100000</v>
      </c>
      <c r="E302" s="18">
        <v>1.9365000000000001</v>
      </c>
      <c r="F302" s="22">
        <v>1.9335</v>
      </c>
      <c r="G302" s="22">
        <v>0</v>
      </c>
      <c r="H302" s="26">
        <v>300</v>
      </c>
      <c r="I302" s="26">
        <v>0</v>
      </c>
      <c r="J302" s="26">
        <v>300</v>
      </c>
    </row>
    <row r="303" spans="1:10" ht="15" customHeight="1">
      <c r="A303" s="17">
        <v>45532</v>
      </c>
      <c r="B303" s="95" t="s">
        <v>23</v>
      </c>
      <c r="C303" s="95" t="s">
        <v>16</v>
      </c>
      <c r="D303" s="18">
        <v>100000</v>
      </c>
      <c r="E303" s="18">
        <v>1.64</v>
      </c>
      <c r="F303" s="22">
        <v>1.637</v>
      </c>
      <c r="G303" s="22">
        <v>0</v>
      </c>
      <c r="H303" s="26">
        <v>300</v>
      </c>
      <c r="I303" s="26">
        <v>0</v>
      </c>
      <c r="J303" s="26">
        <v>300</v>
      </c>
    </row>
    <row r="304" spans="1:10" ht="15" customHeight="1">
      <c r="A304" s="17">
        <v>45531</v>
      </c>
      <c r="B304" s="95" t="s">
        <v>25</v>
      </c>
      <c r="C304" s="95" t="s">
        <v>16</v>
      </c>
      <c r="D304" s="18">
        <v>100000</v>
      </c>
      <c r="E304" s="18">
        <v>1.9494</v>
      </c>
      <c r="F304" s="22">
        <v>1.9463999999999999</v>
      </c>
      <c r="G304" s="22">
        <v>0</v>
      </c>
      <c r="H304" s="26">
        <v>300</v>
      </c>
      <c r="I304" s="26">
        <v>0</v>
      </c>
      <c r="J304" s="26">
        <v>300</v>
      </c>
    </row>
    <row r="305" spans="1:10" ht="15" customHeight="1">
      <c r="A305" s="17">
        <v>45530</v>
      </c>
      <c r="B305" s="95" t="s">
        <v>24</v>
      </c>
      <c r="C305" s="95" t="s">
        <v>14</v>
      </c>
      <c r="D305" s="18">
        <v>1000</v>
      </c>
      <c r="E305" s="18">
        <v>190.3</v>
      </c>
      <c r="F305" s="22">
        <v>190.65</v>
      </c>
      <c r="G305" s="22">
        <v>0</v>
      </c>
      <c r="H305" s="26">
        <v>350</v>
      </c>
      <c r="I305" s="26">
        <v>0</v>
      </c>
      <c r="J305" s="26">
        <v>350</v>
      </c>
    </row>
    <row r="306" spans="1:10" ht="15" customHeight="1">
      <c r="A306" s="17">
        <v>45530</v>
      </c>
      <c r="B306" s="95" t="s">
        <v>28</v>
      </c>
      <c r="C306" s="95" t="s">
        <v>14</v>
      </c>
      <c r="D306" s="18">
        <v>1000</v>
      </c>
      <c r="E306" s="18">
        <v>106.78</v>
      </c>
      <c r="F306" s="22">
        <v>107.03</v>
      </c>
      <c r="G306" s="22">
        <v>0</v>
      </c>
      <c r="H306" s="26">
        <v>250</v>
      </c>
      <c r="I306" s="26">
        <v>0</v>
      </c>
      <c r="J306" s="26">
        <v>250</v>
      </c>
    </row>
    <row r="307" spans="1:10" ht="15" customHeight="1">
      <c r="A307" s="17">
        <v>45526</v>
      </c>
      <c r="B307" s="94" t="s">
        <v>28</v>
      </c>
      <c r="C307" s="93" t="s">
        <v>14</v>
      </c>
      <c r="D307" s="18">
        <v>1000</v>
      </c>
      <c r="E307" s="18">
        <v>107.17</v>
      </c>
      <c r="F307" s="22">
        <v>107.47</v>
      </c>
      <c r="G307" s="22">
        <v>0</v>
      </c>
      <c r="H307" s="26">
        <v>300</v>
      </c>
      <c r="I307" s="26">
        <v>0</v>
      </c>
      <c r="J307" s="26">
        <v>300</v>
      </c>
    </row>
    <row r="308" spans="1:10" ht="15" customHeight="1">
      <c r="A308" s="17">
        <v>45525</v>
      </c>
      <c r="B308" s="93" t="s">
        <v>15</v>
      </c>
      <c r="C308" s="93" t="s">
        <v>14</v>
      </c>
      <c r="D308" s="18">
        <v>1000</v>
      </c>
      <c r="E308" s="18">
        <v>162.49</v>
      </c>
      <c r="F308" s="22">
        <v>161.99</v>
      </c>
      <c r="G308" s="22">
        <v>0</v>
      </c>
      <c r="H308" s="20">
        <v>-500</v>
      </c>
      <c r="I308" s="20">
        <v>0</v>
      </c>
      <c r="J308" s="20">
        <v>-500</v>
      </c>
    </row>
    <row r="309" spans="1:10" ht="15" customHeight="1">
      <c r="A309" s="17">
        <v>45524</v>
      </c>
      <c r="B309" s="92" t="s">
        <v>33</v>
      </c>
      <c r="C309" s="92" t="s">
        <v>14</v>
      </c>
      <c r="D309" s="18">
        <v>100000</v>
      </c>
      <c r="E309" s="18">
        <v>2.12</v>
      </c>
      <c r="F309" s="22">
        <v>2.1230000000000002</v>
      </c>
      <c r="G309" s="22">
        <v>0</v>
      </c>
      <c r="H309" s="26">
        <v>300</v>
      </c>
      <c r="I309" s="26">
        <v>0</v>
      </c>
      <c r="J309" s="26">
        <v>300</v>
      </c>
    </row>
    <row r="310" spans="1:10" ht="15" customHeight="1">
      <c r="A310" s="17">
        <v>45520</v>
      </c>
      <c r="B310" s="91" t="s">
        <v>30</v>
      </c>
      <c r="C310" s="91" t="s">
        <v>16</v>
      </c>
      <c r="D310" s="18">
        <v>1000</v>
      </c>
      <c r="E310" s="18">
        <v>148.80000000000001</v>
      </c>
      <c r="F310" s="22">
        <v>148.5</v>
      </c>
      <c r="G310" s="22">
        <v>148</v>
      </c>
      <c r="H310" s="26">
        <v>300</v>
      </c>
      <c r="I310" s="26">
        <v>500</v>
      </c>
      <c r="J310" s="26">
        <v>800</v>
      </c>
    </row>
    <row r="311" spans="1:10" ht="15" customHeight="1">
      <c r="A311" s="17">
        <v>45519</v>
      </c>
      <c r="B311" s="91" t="s">
        <v>22</v>
      </c>
      <c r="C311" s="91" t="s">
        <v>16</v>
      </c>
      <c r="D311" s="18">
        <v>100000</v>
      </c>
      <c r="E311" s="18">
        <v>1.8314999999999999</v>
      </c>
      <c r="F311" s="22">
        <v>1.8280000000000001</v>
      </c>
      <c r="G311" s="22">
        <v>1.823</v>
      </c>
      <c r="H311" s="26">
        <v>350</v>
      </c>
      <c r="I311" s="26">
        <v>500</v>
      </c>
      <c r="J311" s="26">
        <v>850</v>
      </c>
    </row>
    <row r="312" spans="1:10" ht="15" customHeight="1">
      <c r="A312" s="17">
        <v>45518</v>
      </c>
      <c r="B312" s="90" t="s">
        <v>25</v>
      </c>
      <c r="C312" s="88" t="s">
        <v>14</v>
      </c>
      <c r="D312" s="18">
        <v>100000</v>
      </c>
      <c r="E312" s="18">
        <v>1.9369000000000001</v>
      </c>
      <c r="F312" s="22">
        <v>1.9399</v>
      </c>
      <c r="G312" s="22">
        <v>0</v>
      </c>
      <c r="H312" s="26">
        <v>300</v>
      </c>
      <c r="I312" s="26">
        <v>0</v>
      </c>
      <c r="J312" s="26">
        <v>300</v>
      </c>
    </row>
    <row r="313" spans="1:10" ht="15" customHeight="1">
      <c r="A313" s="17">
        <v>45517</v>
      </c>
      <c r="B313" s="89" t="s">
        <v>29</v>
      </c>
      <c r="C313" s="88" t="s">
        <v>14</v>
      </c>
      <c r="D313" s="18">
        <v>100000</v>
      </c>
      <c r="E313" s="18">
        <v>1.7578</v>
      </c>
      <c r="F313" s="22">
        <v>1.7607999999999999</v>
      </c>
      <c r="G313" s="22">
        <v>0</v>
      </c>
      <c r="H313" s="26">
        <v>300</v>
      </c>
      <c r="I313" s="26">
        <v>0</v>
      </c>
      <c r="J313" s="26">
        <v>300</v>
      </c>
    </row>
    <row r="314" spans="1:10" ht="15" customHeight="1">
      <c r="A314" s="17">
        <v>45516</v>
      </c>
      <c r="B314" s="89" t="s">
        <v>18</v>
      </c>
      <c r="C314" s="88" t="s">
        <v>14</v>
      </c>
      <c r="D314" s="18">
        <v>100000</v>
      </c>
      <c r="E314" s="18">
        <v>1.4995000000000001</v>
      </c>
      <c r="F314" s="22">
        <v>1.5024999999999999</v>
      </c>
      <c r="G314" s="22">
        <v>0</v>
      </c>
      <c r="H314" s="26">
        <v>300</v>
      </c>
      <c r="I314" s="26">
        <v>0</v>
      </c>
      <c r="J314" s="26">
        <v>300</v>
      </c>
    </row>
    <row r="315" spans="1:10" ht="15" customHeight="1">
      <c r="A315" s="17">
        <v>45513</v>
      </c>
      <c r="B315" s="89" t="s">
        <v>15</v>
      </c>
      <c r="C315" s="89" t="s">
        <v>16</v>
      </c>
      <c r="D315" s="18">
        <v>1000</v>
      </c>
      <c r="E315" s="18">
        <v>160</v>
      </c>
      <c r="F315" s="22">
        <v>159.69999999999999</v>
      </c>
      <c r="G315" s="22">
        <v>0</v>
      </c>
      <c r="H315" s="26">
        <v>300</v>
      </c>
      <c r="I315" s="26">
        <v>0</v>
      </c>
      <c r="J315" s="26">
        <v>300</v>
      </c>
    </row>
    <row r="316" spans="1:10" ht="15" customHeight="1">
      <c r="A316" s="17">
        <v>45512</v>
      </c>
      <c r="B316" s="88" t="s">
        <v>27</v>
      </c>
      <c r="C316" s="88" t="s">
        <v>14</v>
      </c>
      <c r="D316" s="18">
        <v>1000</v>
      </c>
      <c r="E316" s="18">
        <v>96.28</v>
      </c>
      <c r="F316" s="22">
        <v>96.58</v>
      </c>
      <c r="G316" s="22">
        <v>0</v>
      </c>
      <c r="H316" s="26">
        <v>300</v>
      </c>
      <c r="I316" s="26">
        <v>0</v>
      </c>
      <c r="J316" s="26">
        <v>300</v>
      </c>
    </row>
    <row r="317" spans="1:10" ht="15" customHeight="1">
      <c r="A317" s="17">
        <v>45512</v>
      </c>
      <c r="B317" s="88" t="s">
        <v>23</v>
      </c>
      <c r="C317" s="88" t="s">
        <v>14</v>
      </c>
      <c r="D317" s="18">
        <v>100000</v>
      </c>
      <c r="E317" s="18">
        <v>1.6698999999999999</v>
      </c>
      <c r="F317" s="22">
        <v>1.6662999999999999</v>
      </c>
      <c r="G317" s="22">
        <v>0</v>
      </c>
      <c r="H317" s="20">
        <v>-360</v>
      </c>
      <c r="I317" s="20">
        <v>0</v>
      </c>
      <c r="J317" s="20">
        <v>-360</v>
      </c>
    </row>
    <row r="318" spans="1:10" ht="15" customHeight="1">
      <c r="A318" s="17">
        <v>45511</v>
      </c>
      <c r="B318" s="88" t="s">
        <v>19</v>
      </c>
      <c r="C318" s="88" t="s">
        <v>14</v>
      </c>
      <c r="D318" s="18">
        <v>100000</v>
      </c>
      <c r="E318" s="18">
        <v>0.86</v>
      </c>
      <c r="F318" s="22">
        <v>0.86299999999999999</v>
      </c>
      <c r="G318" s="22">
        <v>0</v>
      </c>
      <c r="H318" s="26">
        <v>300</v>
      </c>
      <c r="I318" s="26">
        <v>0</v>
      </c>
      <c r="J318" s="26">
        <v>300</v>
      </c>
    </row>
    <row r="319" spans="1:10" ht="15" customHeight="1">
      <c r="A319" s="17">
        <v>45510</v>
      </c>
      <c r="B319" s="87" t="s">
        <v>34</v>
      </c>
      <c r="C319" s="87" t="s">
        <v>16</v>
      </c>
      <c r="D319" s="18">
        <v>1000</v>
      </c>
      <c r="E319" s="18">
        <v>85.84</v>
      </c>
      <c r="F319" s="22">
        <v>85.54</v>
      </c>
      <c r="G319" s="22">
        <v>0</v>
      </c>
      <c r="H319" s="26">
        <v>300</v>
      </c>
      <c r="I319" s="26">
        <v>0</v>
      </c>
      <c r="J319" s="26">
        <v>300</v>
      </c>
    </row>
    <row r="320" spans="1:10" ht="15" customHeight="1">
      <c r="A320" s="17">
        <v>45506</v>
      </c>
      <c r="B320" s="86" t="s">
        <v>15</v>
      </c>
      <c r="C320" s="85" t="s">
        <v>14</v>
      </c>
      <c r="D320" s="18">
        <v>1000</v>
      </c>
      <c r="E320" s="18">
        <v>161.19999999999999</v>
      </c>
      <c r="F320" s="22">
        <v>161.5</v>
      </c>
      <c r="G320" s="22">
        <v>0</v>
      </c>
      <c r="H320" s="26">
        <v>300</v>
      </c>
      <c r="I320" s="26">
        <v>0</v>
      </c>
      <c r="J320" s="26">
        <v>300</v>
      </c>
    </row>
    <row r="321" spans="1:10" ht="15" customHeight="1">
      <c r="A321" s="17">
        <v>45505</v>
      </c>
      <c r="B321" s="86" t="s">
        <v>15</v>
      </c>
      <c r="C321" s="85" t="s">
        <v>14</v>
      </c>
      <c r="D321" s="18">
        <v>1000</v>
      </c>
      <c r="E321" s="18">
        <v>161.6</v>
      </c>
      <c r="F321" s="22">
        <v>161.9</v>
      </c>
      <c r="G321" s="22">
        <v>162.4</v>
      </c>
      <c r="H321" s="26">
        <v>300</v>
      </c>
      <c r="I321" s="26">
        <v>500</v>
      </c>
      <c r="J321" s="26">
        <v>800</v>
      </c>
    </row>
    <row r="322" spans="1:10" ht="15" customHeight="1">
      <c r="A322" s="17">
        <v>45505</v>
      </c>
      <c r="B322" s="86" t="s">
        <v>17</v>
      </c>
      <c r="C322" s="85" t="s">
        <v>14</v>
      </c>
      <c r="D322" s="18">
        <v>1000</v>
      </c>
      <c r="E322" s="18">
        <v>171.2</v>
      </c>
      <c r="F322" s="22">
        <v>171.5</v>
      </c>
      <c r="G322" s="22">
        <v>171.8</v>
      </c>
      <c r="H322" s="26">
        <v>300</v>
      </c>
      <c r="I322" s="26">
        <v>0</v>
      </c>
      <c r="J322" s="26">
        <v>300</v>
      </c>
    </row>
    <row r="323" spans="1:10" ht="14.25" customHeight="1">
      <c r="A323" s="17"/>
      <c r="B323" s="18"/>
      <c r="C323" s="18"/>
      <c r="D323" s="18"/>
      <c r="E323" s="18"/>
      <c r="F323" s="22"/>
      <c r="G323" s="22"/>
      <c r="H323" s="26"/>
      <c r="I323" s="26"/>
      <c r="J323" s="26"/>
    </row>
    <row r="324" spans="1:10" ht="15" customHeight="1">
      <c r="A324" s="17">
        <v>45503</v>
      </c>
      <c r="B324" s="85" t="s">
        <v>24</v>
      </c>
      <c r="C324" s="85" t="s">
        <v>14</v>
      </c>
      <c r="D324" s="18">
        <v>1000</v>
      </c>
      <c r="E324" s="18">
        <v>199.2</v>
      </c>
      <c r="F324" s="22">
        <v>198.7</v>
      </c>
      <c r="G324" s="22">
        <v>0</v>
      </c>
      <c r="H324" s="20">
        <v>-500</v>
      </c>
      <c r="I324" s="20">
        <v>0</v>
      </c>
      <c r="J324" s="20">
        <v>-500</v>
      </c>
    </row>
    <row r="325" spans="1:10" ht="15" customHeight="1">
      <c r="A325" s="17">
        <v>45502</v>
      </c>
      <c r="B325" s="85" t="s">
        <v>29</v>
      </c>
      <c r="C325" s="85" t="s">
        <v>16</v>
      </c>
      <c r="D325" s="18">
        <v>100000</v>
      </c>
      <c r="E325" s="18">
        <v>1.7742</v>
      </c>
      <c r="F325" s="22">
        <v>1.7791999999999999</v>
      </c>
      <c r="G325" s="22">
        <v>0</v>
      </c>
      <c r="H325" s="20">
        <v>-500</v>
      </c>
      <c r="I325" s="20">
        <v>0</v>
      </c>
      <c r="J325" s="20">
        <v>-500</v>
      </c>
    </row>
    <row r="326" spans="1:10" ht="15" customHeight="1">
      <c r="A326" s="17">
        <v>45499</v>
      </c>
      <c r="B326" s="84" t="s">
        <v>22</v>
      </c>
      <c r="C326" s="84" t="s">
        <v>16</v>
      </c>
      <c r="D326" s="18">
        <v>100000</v>
      </c>
      <c r="E326" s="18">
        <v>1.84</v>
      </c>
      <c r="F326" s="22">
        <v>1.84</v>
      </c>
      <c r="G326" s="22">
        <v>0</v>
      </c>
      <c r="H326" s="26">
        <v>0</v>
      </c>
      <c r="I326" s="26">
        <v>0</v>
      </c>
      <c r="J326" s="26">
        <v>0</v>
      </c>
    </row>
    <row r="327" spans="1:10" ht="15" customHeight="1">
      <c r="A327" s="17">
        <v>45499</v>
      </c>
      <c r="B327" s="84" t="s">
        <v>15</v>
      </c>
      <c r="C327" s="84" t="s">
        <v>14</v>
      </c>
      <c r="D327" s="18">
        <v>1000</v>
      </c>
      <c r="E327" s="18">
        <v>167.7</v>
      </c>
      <c r="F327" s="22">
        <v>168</v>
      </c>
      <c r="G327" s="22">
        <v>0</v>
      </c>
      <c r="H327" s="26">
        <v>300</v>
      </c>
      <c r="I327" s="26">
        <v>0</v>
      </c>
      <c r="J327" s="26">
        <v>300</v>
      </c>
    </row>
    <row r="328" spans="1:10" ht="15" customHeight="1">
      <c r="A328" s="17">
        <v>45498</v>
      </c>
      <c r="B328" s="83" t="s">
        <v>19</v>
      </c>
      <c r="C328" s="81" t="s">
        <v>16</v>
      </c>
      <c r="D328" s="18">
        <v>100000</v>
      </c>
      <c r="E328" s="18">
        <v>0.88109999999999999</v>
      </c>
      <c r="F328" s="22">
        <v>0.87809999999999999</v>
      </c>
      <c r="G328" s="22">
        <v>0</v>
      </c>
      <c r="H328" s="26">
        <v>300</v>
      </c>
      <c r="I328" s="26">
        <v>0</v>
      </c>
      <c r="J328" s="26">
        <v>300</v>
      </c>
    </row>
    <row r="329" spans="1:10" ht="15" customHeight="1">
      <c r="A329" s="17">
        <v>45497</v>
      </c>
      <c r="B329" s="83" t="s">
        <v>37</v>
      </c>
      <c r="C329" s="81" t="s">
        <v>16</v>
      </c>
      <c r="D329" s="18">
        <v>100000</v>
      </c>
      <c r="E329" s="18">
        <v>0.96399999999999997</v>
      </c>
      <c r="F329" s="22">
        <v>0.96099999999999997</v>
      </c>
      <c r="G329" s="22">
        <v>0.95699999999999996</v>
      </c>
      <c r="H329" s="26">
        <v>300</v>
      </c>
      <c r="I329" s="26">
        <v>400</v>
      </c>
      <c r="J329" s="26">
        <v>700</v>
      </c>
    </row>
    <row r="330" spans="1:10" ht="15" customHeight="1">
      <c r="A330" s="17">
        <v>45496</v>
      </c>
      <c r="B330" s="82" t="s">
        <v>25</v>
      </c>
      <c r="C330" s="81" t="s">
        <v>16</v>
      </c>
      <c r="D330" s="18">
        <v>100000</v>
      </c>
      <c r="E330" s="18">
        <v>1.9470000000000001</v>
      </c>
      <c r="F330" s="22">
        <v>1.9511000000000001</v>
      </c>
      <c r="G330" s="22">
        <v>0</v>
      </c>
      <c r="H330" s="20">
        <v>-410</v>
      </c>
      <c r="I330" s="20">
        <v>0</v>
      </c>
      <c r="J330" s="20">
        <v>-410</v>
      </c>
    </row>
    <row r="331" spans="1:10" ht="15" customHeight="1">
      <c r="A331" s="17">
        <v>45495</v>
      </c>
      <c r="B331" s="81" t="s">
        <v>17</v>
      </c>
      <c r="C331" s="81" t="s">
        <v>16</v>
      </c>
      <c r="D331" s="18">
        <v>1000</v>
      </c>
      <c r="E331" s="18">
        <v>176.56</v>
      </c>
      <c r="F331" s="22">
        <v>176.26</v>
      </c>
      <c r="G331" s="22">
        <v>0</v>
      </c>
      <c r="H331" s="26">
        <v>300</v>
      </c>
      <c r="I331" s="26">
        <v>0</v>
      </c>
      <c r="J331" s="26">
        <v>300</v>
      </c>
    </row>
    <row r="332" spans="1:10" ht="15" customHeight="1">
      <c r="A332" s="17">
        <v>45492</v>
      </c>
      <c r="B332" s="80" t="s">
        <v>15</v>
      </c>
      <c r="C332" s="80" t="s">
        <v>14</v>
      </c>
      <c r="D332" s="18">
        <v>1000</v>
      </c>
      <c r="E332" s="18">
        <v>171.75</v>
      </c>
      <c r="F332" s="22">
        <v>171.3</v>
      </c>
      <c r="G332" s="22">
        <v>0</v>
      </c>
      <c r="H332" s="20">
        <v>-450</v>
      </c>
      <c r="I332" s="20">
        <v>0</v>
      </c>
      <c r="J332" s="20">
        <v>-450</v>
      </c>
    </row>
    <row r="333" spans="1:10" ht="15" customHeight="1">
      <c r="A333" s="17">
        <v>45491</v>
      </c>
      <c r="B333" s="80" t="s">
        <v>21</v>
      </c>
      <c r="C333" s="78" t="s">
        <v>16</v>
      </c>
      <c r="D333" s="18">
        <v>100000</v>
      </c>
      <c r="E333" s="18">
        <v>1.2985</v>
      </c>
      <c r="F333" s="22">
        <v>1.2955000000000001</v>
      </c>
      <c r="G333" s="22">
        <v>1.2905</v>
      </c>
      <c r="H333" s="26">
        <v>300</v>
      </c>
      <c r="I333" s="26">
        <v>500</v>
      </c>
      <c r="J333" s="26">
        <v>800</v>
      </c>
    </row>
    <row r="334" spans="1:10" ht="15" customHeight="1">
      <c r="A334" s="17">
        <v>45490</v>
      </c>
      <c r="B334" s="79" t="s">
        <v>30</v>
      </c>
      <c r="C334" s="78" t="s">
        <v>16</v>
      </c>
      <c r="D334" s="18">
        <v>1000</v>
      </c>
      <c r="E334" s="18">
        <v>157.6</v>
      </c>
      <c r="F334" s="22">
        <v>157.30000000000001</v>
      </c>
      <c r="G334" s="22">
        <v>156.80000000000001</v>
      </c>
      <c r="H334" s="26">
        <v>300</v>
      </c>
      <c r="I334" s="26">
        <v>500</v>
      </c>
      <c r="J334" s="26">
        <v>800</v>
      </c>
    </row>
    <row r="335" spans="1:10" ht="15" customHeight="1">
      <c r="A335" s="17">
        <v>45489</v>
      </c>
      <c r="B335" s="78" t="s">
        <v>33</v>
      </c>
      <c r="C335" s="78" t="s">
        <v>16</v>
      </c>
      <c r="D335" s="18">
        <v>100000</v>
      </c>
      <c r="E335" s="18">
        <v>2.1375000000000002</v>
      </c>
      <c r="F335" s="22">
        <v>2.1345000000000001</v>
      </c>
      <c r="G335" s="22">
        <v>0</v>
      </c>
      <c r="H335" s="26">
        <v>300</v>
      </c>
      <c r="I335" s="26">
        <v>0</v>
      </c>
      <c r="J335" s="26">
        <v>300</v>
      </c>
    </row>
    <row r="336" spans="1:10" ht="15" customHeight="1">
      <c r="A336" s="17">
        <v>45488</v>
      </c>
      <c r="B336" s="77" t="s">
        <v>22</v>
      </c>
      <c r="C336" s="75" t="s">
        <v>14</v>
      </c>
      <c r="D336" s="18">
        <v>100000</v>
      </c>
      <c r="E336" s="18">
        <v>1.7899</v>
      </c>
      <c r="F336" s="22">
        <v>1.7928999999999999</v>
      </c>
      <c r="G336" s="22">
        <v>0</v>
      </c>
      <c r="H336" s="26">
        <v>300</v>
      </c>
      <c r="I336" s="26">
        <v>0</v>
      </c>
      <c r="J336" s="26">
        <v>300</v>
      </c>
    </row>
    <row r="337" spans="1:10" ht="15" customHeight="1">
      <c r="A337" s="17">
        <v>45485</v>
      </c>
      <c r="B337" s="76" t="s">
        <v>29</v>
      </c>
      <c r="C337" s="75" t="s">
        <v>14</v>
      </c>
      <c r="D337" s="18">
        <v>100000</v>
      </c>
      <c r="E337" s="18">
        <v>1.764</v>
      </c>
      <c r="F337" s="22">
        <v>1.7669999999999999</v>
      </c>
      <c r="G337" s="22">
        <v>0</v>
      </c>
      <c r="H337" s="26">
        <v>300</v>
      </c>
      <c r="I337" s="26">
        <v>0</v>
      </c>
      <c r="J337" s="26">
        <v>300</v>
      </c>
    </row>
    <row r="338" spans="1:10" ht="15" customHeight="1">
      <c r="A338" s="17">
        <v>45484</v>
      </c>
      <c r="B338" s="75" t="s">
        <v>23</v>
      </c>
      <c r="C338" s="75" t="s">
        <v>14</v>
      </c>
      <c r="D338" s="18">
        <v>100000</v>
      </c>
      <c r="E338" s="18">
        <v>1.6055999999999999</v>
      </c>
      <c r="F338" s="22">
        <v>1.6086</v>
      </c>
      <c r="G338" s="22">
        <v>0</v>
      </c>
      <c r="H338" s="26">
        <v>300</v>
      </c>
      <c r="I338" s="26">
        <v>0</v>
      </c>
      <c r="J338" s="26">
        <v>300</v>
      </c>
    </row>
    <row r="339" spans="1:10" ht="15" customHeight="1">
      <c r="A339" s="17">
        <v>45483</v>
      </c>
      <c r="B339" s="73" t="s">
        <v>22</v>
      </c>
      <c r="C339" s="74" t="s">
        <v>14</v>
      </c>
      <c r="D339" s="18">
        <v>100000</v>
      </c>
      <c r="E339" s="18">
        <v>1.78</v>
      </c>
      <c r="F339" s="22">
        <v>1.7829999999999999</v>
      </c>
      <c r="G339" s="22">
        <v>0</v>
      </c>
      <c r="H339" s="26">
        <v>300</v>
      </c>
      <c r="I339" s="26">
        <v>0</v>
      </c>
      <c r="J339" s="26">
        <v>300</v>
      </c>
    </row>
    <row r="340" spans="1:10" ht="15" customHeight="1">
      <c r="A340" s="17">
        <v>45482</v>
      </c>
      <c r="B340" s="73" t="s">
        <v>22</v>
      </c>
      <c r="C340" s="73" t="s">
        <v>16</v>
      </c>
      <c r="D340" s="18">
        <v>100000</v>
      </c>
      <c r="E340" s="18">
        <v>1.7689999999999999</v>
      </c>
      <c r="F340" s="22">
        <v>1.766</v>
      </c>
      <c r="G340" s="22">
        <v>0</v>
      </c>
      <c r="H340" s="26">
        <v>300</v>
      </c>
      <c r="I340" s="26">
        <v>0</v>
      </c>
      <c r="J340" s="26">
        <v>300</v>
      </c>
    </row>
    <row r="341" spans="1:10" ht="15" customHeight="1">
      <c r="A341" s="17">
        <v>45481</v>
      </c>
      <c r="B341" s="72" t="s">
        <v>36</v>
      </c>
      <c r="C341" s="72" t="s">
        <v>16</v>
      </c>
      <c r="D341" s="18">
        <v>100000</v>
      </c>
      <c r="E341" s="18">
        <v>0.91920000000000002</v>
      </c>
      <c r="F341" s="22">
        <v>0.91620000000000001</v>
      </c>
      <c r="G341" s="22">
        <v>0</v>
      </c>
      <c r="H341" s="26">
        <v>300</v>
      </c>
      <c r="I341" s="26">
        <v>0</v>
      </c>
      <c r="J341" s="26">
        <v>300</v>
      </c>
    </row>
    <row r="342" spans="1:10" ht="15" customHeight="1">
      <c r="A342" s="17">
        <v>45481</v>
      </c>
      <c r="B342" s="72" t="s">
        <v>23</v>
      </c>
      <c r="C342" s="72" t="s">
        <v>14</v>
      </c>
      <c r="D342" s="18">
        <v>100000</v>
      </c>
      <c r="E342" s="18">
        <v>1.6054999999999999</v>
      </c>
      <c r="F342" s="22">
        <v>1.6085</v>
      </c>
      <c r="G342" s="22">
        <v>0</v>
      </c>
      <c r="H342" s="26">
        <v>300</v>
      </c>
      <c r="I342" s="26">
        <v>0</v>
      </c>
      <c r="J342" s="26">
        <v>300</v>
      </c>
    </row>
    <row r="343" spans="1:10" ht="15" customHeight="1">
      <c r="A343" s="17">
        <v>45478</v>
      </c>
      <c r="B343" s="71" t="s">
        <v>13</v>
      </c>
      <c r="C343" s="71" t="s">
        <v>14</v>
      </c>
      <c r="D343" s="18">
        <v>100000</v>
      </c>
      <c r="E343" s="18">
        <v>1.3614999999999999</v>
      </c>
      <c r="F343" s="22">
        <v>1.3645</v>
      </c>
      <c r="G343" s="22">
        <v>0</v>
      </c>
      <c r="H343" s="26">
        <v>300</v>
      </c>
      <c r="I343" s="26">
        <v>0</v>
      </c>
      <c r="J343" s="26">
        <v>300</v>
      </c>
    </row>
    <row r="344" spans="1:10" ht="15" customHeight="1">
      <c r="A344" s="17">
        <v>45477</v>
      </c>
      <c r="B344" s="71" t="s">
        <v>15</v>
      </c>
      <c r="C344" s="71" t="s">
        <v>16</v>
      </c>
      <c r="D344" s="18">
        <v>1000</v>
      </c>
      <c r="E344" s="18">
        <v>174.1</v>
      </c>
      <c r="F344" s="22">
        <v>173.8</v>
      </c>
      <c r="G344" s="22">
        <v>0</v>
      </c>
      <c r="H344" s="26">
        <v>300</v>
      </c>
      <c r="I344" s="26">
        <v>0</v>
      </c>
      <c r="J344" s="26">
        <v>300</v>
      </c>
    </row>
    <row r="345" spans="1:10" ht="15" customHeight="1">
      <c r="A345" s="17">
        <v>45476</v>
      </c>
      <c r="B345" s="71" t="s">
        <v>15</v>
      </c>
      <c r="C345" s="71" t="s">
        <v>14</v>
      </c>
      <c r="D345" s="18">
        <v>1000</v>
      </c>
      <c r="E345" s="18">
        <v>174.09</v>
      </c>
      <c r="F345" s="22">
        <v>174.39</v>
      </c>
      <c r="G345" s="22">
        <v>0</v>
      </c>
      <c r="H345" s="26">
        <v>300</v>
      </c>
      <c r="I345" s="26">
        <v>0</v>
      </c>
      <c r="J345" s="26">
        <v>300</v>
      </c>
    </row>
    <row r="346" spans="1:10" ht="15" customHeight="1">
      <c r="A346" s="17">
        <v>45475</v>
      </c>
      <c r="B346" s="71" t="s">
        <v>15</v>
      </c>
      <c r="C346" s="71" t="s">
        <v>16</v>
      </c>
      <c r="D346" s="18">
        <v>1000</v>
      </c>
      <c r="E346" s="18">
        <v>173.2</v>
      </c>
      <c r="F346" s="22">
        <v>173.6</v>
      </c>
      <c r="G346" s="22">
        <v>0</v>
      </c>
      <c r="H346" s="20">
        <v>-400</v>
      </c>
      <c r="I346" s="20">
        <v>0</v>
      </c>
      <c r="J346" s="20">
        <v>-400</v>
      </c>
    </row>
    <row r="347" spans="1:10" ht="15" customHeight="1">
      <c r="A347" s="17">
        <v>45474</v>
      </c>
      <c r="B347" s="71" t="s">
        <v>29</v>
      </c>
      <c r="C347" s="71" t="s">
        <v>14</v>
      </c>
      <c r="D347" s="18">
        <v>100000</v>
      </c>
      <c r="E347" s="18">
        <v>1.7350000000000001</v>
      </c>
      <c r="F347" s="22">
        <v>1.738</v>
      </c>
      <c r="G347" s="22">
        <v>0</v>
      </c>
      <c r="H347" s="26">
        <v>300</v>
      </c>
      <c r="I347" s="26">
        <v>0</v>
      </c>
      <c r="J347" s="26">
        <v>300</v>
      </c>
    </row>
    <row r="348" spans="1:10" ht="14.25" customHeight="1">
      <c r="A348" s="17"/>
      <c r="B348" s="18"/>
      <c r="C348" s="18"/>
      <c r="D348" s="18"/>
      <c r="E348" s="18"/>
      <c r="F348" s="22"/>
      <c r="G348" s="22"/>
      <c r="H348" s="26"/>
      <c r="I348" s="26"/>
      <c r="J348" s="26"/>
    </row>
    <row r="349" spans="1:10" ht="15" customHeight="1">
      <c r="A349" s="17">
        <v>45471</v>
      </c>
      <c r="B349" s="67" t="s">
        <v>33</v>
      </c>
      <c r="C349" s="66" t="s">
        <v>16</v>
      </c>
      <c r="D349" s="18">
        <v>100000</v>
      </c>
      <c r="E349" s="18">
        <v>2.0804999999999998</v>
      </c>
      <c r="F349" s="22">
        <v>2.0775000000000001</v>
      </c>
      <c r="G349" s="22">
        <v>2.0735000000000001</v>
      </c>
      <c r="H349" s="26">
        <v>300</v>
      </c>
      <c r="I349" s="26">
        <v>400</v>
      </c>
      <c r="J349" s="26">
        <v>700</v>
      </c>
    </row>
    <row r="350" spans="1:10" ht="15" customHeight="1">
      <c r="A350" s="17">
        <v>45470</v>
      </c>
      <c r="B350" s="68" t="s">
        <v>26</v>
      </c>
      <c r="C350" s="68" t="s">
        <v>14</v>
      </c>
      <c r="D350" s="18">
        <v>100000</v>
      </c>
      <c r="E350" s="18">
        <v>1.0691999999999999</v>
      </c>
      <c r="F350" s="22">
        <v>1.0722</v>
      </c>
      <c r="G350" s="22"/>
      <c r="H350" s="26">
        <v>300</v>
      </c>
      <c r="I350" s="26"/>
      <c r="J350" s="26">
        <v>300</v>
      </c>
    </row>
    <row r="351" spans="1:10" ht="15" customHeight="1">
      <c r="A351" s="17">
        <v>45469</v>
      </c>
      <c r="B351" s="68" t="s">
        <v>25</v>
      </c>
      <c r="C351" s="68" t="s">
        <v>14</v>
      </c>
      <c r="D351" s="18">
        <v>100000</v>
      </c>
      <c r="E351" s="18">
        <v>1.9</v>
      </c>
      <c r="F351" s="22">
        <v>1.903</v>
      </c>
      <c r="G351" s="22"/>
      <c r="H351" s="26">
        <v>300</v>
      </c>
      <c r="I351" s="26"/>
      <c r="J351" s="26">
        <v>300</v>
      </c>
    </row>
    <row r="352" spans="1:10" ht="15" customHeight="1">
      <c r="A352" s="17">
        <v>45468</v>
      </c>
      <c r="B352" s="67" t="s">
        <v>33</v>
      </c>
      <c r="C352" s="66" t="s">
        <v>16</v>
      </c>
      <c r="D352" s="18">
        <v>100000</v>
      </c>
      <c r="E352" s="18">
        <v>2.0708000000000002</v>
      </c>
      <c r="F352" s="22">
        <v>2.0750000000000002</v>
      </c>
      <c r="G352" s="22"/>
      <c r="H352" s="20">
        <v>-420</v>
      </c>
      <c r="I352" s="20"/>
      <c r="J352" s="20">
        <v>-420</v>
      </c>
    </row>
    <row r="353" spans="1:10" ht="15" customHeight="1">
      <c r="A353" s="17">
        <v>45467</v>
      </c>
      <c r="B353" s="67" t="s">
        <v>23</v>
      </c>
      <c r="C353" s="67" t="s">
        <v>14</v>
      </c>
      <c r="D353" s="18">
        <v>100000</v>
      </c>
      <c r="E353" s="18">
        <v>1.6134999999999999</v>
      </c>
      <c r="F353" s="22">
        <v>1.6094999999999999</v>
      </c>
      <c r="G353" s="22"/>
      <c r="H353" s="53">
        <v>-400</v>
      </c>
      <c r="I353" s="53"/>
      <c r="J353" s="53">
        <v>-400</v>
      </c>
    </row>
    <row r="354" spans="1:10" ht="15" customHeight="1">
      <c r="A354" s="17">
        <v>45464</v>
      </c>
      <c r="B354" s="66" t="s">
        <v>27</v>
      </c>
      <c r="C354" s="66" t="s">
        <v>16</v>
      </c>
      <c r="D354" s="18">
        <v>1000</v>
      </c>
      <c r="E354" s="18">
        <v>105.63</v>
      </c>
      <c r="F354" s="22">
        <v>106.03</v>
      </c>
      <c r="G354" s="22"/>
      <c r="H354" s="53">
        <v>-400</v>
      </c>
      <c r="I354" s="53"/>
      <c r="J354" s="53">
        <v>-400</v>
      </c>
    </row>
    <row r="355" spans="1:10" ht="15" customHeight="1">
      <c r="A355" s="17">
        <v>45463</v>
      </c>
      <c r="B355" s="66" t="s">
        <v>35</v>
      </c>
      <c r="C355" s="66" t="s">
        <v>16</v>
      </c>
      <c r="D355" s="18">
        <v>100000</v>
      </c>
      <c r="E355" s="18">
        <v>0.67</v>
      </c>
      <c r="F355" s="22">
        <v>0.66700000000000004</v>
      </c>
      <c r="G355" s="22"/>
      <c r="H355" s="36">
        <v>300</v>
      </c>
      <c r="I355" s="36"/>
      <c r="J355" s="36">
        <v>300</v>
      </c>
    </row>
    <row r="356" spans="1:10" ht="15" customHeight="1">
      <c r="A356" s="17">
        <v>45462</v>
      </c>
      <c r="B356" s="65" t="s">
        <v>22</v>
      </c>
      <c r="C356" s="65" t="s">
        <v>14</v>
      </c>
      <c r="D356" s="18">
        <v>100000</v>
      </c>
      <c r="E356" s="18">
        <v>1.75</v>
      </c>
      <c r="F356" s="22">
        <v>1.7529999999999999</v>
      </c>
      <c r="G356" s="22"/>
      <c r="H356" s="36">
        <v>300</v>
      </c>
      <c r="I356" s="36"/>
      <c r="J356" s="36">
        <v>300</v>
      </c>
    </row>
    <row r="357" spans="1:10" ht="14.25" customHeight="1">
      <c r="A357" s="17">
        <v>45461</v>
      </c>
      <c r="B357" s="65" t="s">
        <v>30</v>
      </c>
      <c r="C357" s="65" t="s">
        <v>16</v>
      </c>
      <c r="D357" s="18">
        <v>1000</v>
      </c>
      <c r="E357" s="18">
        <v>157.80000000000001</v>
      </c>
      <c r="F357" s="22">
        <v>157.51</v>
      </c>
      <c r="G357" s="22"/>
      <c r="H357" s="36">
        <v>290</v>
      </c>
      <c r="I357" s="36"/>
      <c r="J357" s="36">
        <v>290</v>
      </c>
    </row>
    <row r="358" spans="1:10" ht="14.25" customHeight="1">
      <c r="A358" s="17">
        <v>45461</v>
      </c>
      <c r="B358" s="64" t="s">
        <v>24</v>
      </c>
      <c r="C358" s="60" t="s">
        <v>14</v>
      </c>
      <c r="D358" s="18">
        <v>1000</v>
      </c>
      <c r="E358" s="18">
        <v>200.54</v>
      </c>
      <c r="F358" s="22">
        <v>200.09</v>
      </c>
      <c r="G358" s="22"/>
      <c r="H358" s="53">
        <v>-450</v>
      </c>
      <c r="I358" s="53"/>
      <c r="J358" s="53">
        <v>-450</v>
      </c>
    </row>
    <row r="359" spans="1:10" ht="14.25" customHeight="1">
      <c r="A359" s="17">
        <v>45460</v>
      </c>
      <c r="B359" s="61" t="s">
        <v>23</v>
      </c>
      <c r="C359" s="60" t="s">
        <v>14</v>
      </c>
      <c r="D359" s="18">
        <v>100000</v>
      </c>
      <c r="E359" s="18">
        <v>1.6248</v>
      </c>
      <c r="F359" s="22">
        <v>1.62</v>
      </c>
      <c r="G359" s="22"/>
      <c r="H359" s="53">
        <v>-480</v>
      </c>
      <c r="I359" s="53"/>
      <c r="J359" s="53">
        <v>-480</v>
      </c>
    </row>
    <row r="360" spans="1:10" ht="14.25" customHeight="1">
      <c r="A360" s="17">
        <v>45460</v>
      </c>
      <c r="B360" s="61" t="s">
        <v>24</v>
      </c>
      <c r="C360" s="60" t="s">
        <v>14</v>
      </c>
      <c r="D360" s="18">
        <v>1000</v>
      </c>
      <c r="E360" s="18">
        <v>199.5</v>
      </c>
      <c r="F360" s="22">
        <v>199.8</v>
      </c>
      <c r="G360" s="22"/>
      <c r="H360" s="36">
        <v>300</v>
      </c>
      <c r="I360" s="36"/>
      <c r="J360" s="36">
        <v>300</v>
      </c>
    </row>
    <row r="361" spans="1:10" ht="14.25" customHeight="1">
      <c r="A361" s="17">
        <v>45457</v>
      </c>
      <c r="B361" s="60" t="s">
        <v>21</v>
      </c>
      <c r="C361" s="60" t="s">
        <v>14</v>
      </c>
      <c r="D361" s="18">
        <v>100000</v>
      </c>
      <c r="E361" s="18">
        <v>1.2704</v>
      </c>
      <c r="F361" s="22">
        <v>1.266</v>
      </c>
      <c r="G361" s="22"/>
      <c r="H361" s="53">
        <v>-440</v>
      </c>
      <c r="I361" s="53"/>
      <c r="J361" s="53">
        <v>-440</v>
      </c>
    </row>
    <row r="362" spans="1:10" ht="14.25" customHeight="1">
      <c r="A362" s="17">
        <v>45457</v>
      </c>
      <c r="B362" s="60" t="s">
        <v>30</v>
      </c>
      <c r="C362" s="60" t="s">
        <v>16</v>
      </c>
      <c r="D362" s="18">
        <v>1000</v>
      </c>
      <c r="E362" s="18">
        <v>157.71</v>
      </c>
      <c r="F362" s="22">
        <v>157.41</v>
      </c>
      <c r="G362" s="22">
        <v>157</v>
      </c>
      <c r="H362" s="36">
        <v>300</v>
      </c>
      <c r="I362" s="36">
        <v>410</v>
      </c>
      <c r="J362" s="36">
        <v>610</v>
      </c>
    </row>
    <row r="363" spans="1:10" ht="14.25" customHeight="1">
      <c r="A363" s="17">
        <v>45456</v>
      </c>
      <c r="B363" s="60" t="s">
        <v>17</v>
      </c>
      <c r="C363" s="60" t="s">
        <v>16</v>
      </c>
      <c r="D363" s="18">
        <v>1000</v>
      </c>
      <c r="E363" s="18">
        <v>175.46</v>
      </c>
      <c r="F363" s="22">
        <v>175.16</v>
      </c>
      <c r="G363" s="22"/>
      <c r="H363" s="36">
        <v>300</v>
      </c>
      <c r="I363" s="36"/>
      <c r="J363" s="36">
        <v>300</v>
      </c>
    </row>
    <row r="364" spans="1:10" ht="14.25" customHeight="1">
      <c r="A364" s="17">
        <v>45455</v>
      </c>
      <c r="B364" s="54" t="s">
        <v>20</v>
      </c>
      <c r="C364" s="54" t="s">
        <v>14</v>
      </c>
      <c r="D364" s="18">
        <v>100000</v>
      </c>
      <c r="E364" s="18">
        <v>1.448</v>
      </c>
      <c r="F364" s="22">
        <v>1.1399999999999999</v>
      </c>
      <c r="G364" s="22"/>
      <c r="H364" s="53">
        <v>-480</v>
      </c>
      <c r="I364" s="53"/>
      <c r="J364" s="53">
        <v>-480</v>
      </c>
    </row>
    <row r="365" spans="1:10" ht="14.25" customHeight="1">
      <c r="A365" s="17">
        <v>45455</v>
      </c>
      <c r="B365" s="18" t="s">
        <v>22</v>
      </c>
      <c r="C365" s="18" t="s">
        <v>14</v>
      </c>
      <c r="D365" s="18">
        <v>100000</v>
      </c>
      <c r="E365" s="18">
        <v>1.7498</v>
      </c>
      <c r="F365" s="22">
        <v>1.7458</v>
      </c>
      <c r="G365" s="22"/>
      <c r="H365" s="53">
        <v>-400</v>
      </c>
      <c r="I365" s="53"/>
      <c r="J365" s="53">
        <v>-400</v>
      </c>
    </row>
    <row r="366" spans="1:10" ht="14.25" customHeight="1">
      <c r="A366" s="17">
        <v>45454</v>
      </c>
      <c r="B366" s="18" t="s">
        <v>27</v>
      </c>
      <c r="C366" s="18" t="s">
        <v>16</v>
      </c>
      <c r="D366" s="18">
        <v>1000</v>
      </c>
      <c r="E366" s="18">
        <v>103.62</v>
      </c>
      <c r="F366" s="22">
        <v>104.02</v>
      </c>
      <c r="G366" s="22"/>
      <c r="H366" s="53">
        <v>-400</v>
      </c>
      <c r="I366" s="53"/>
      <c r="J366" s="53">
        <v>-400</v>
      </c>
    </row>
    <row r="367" spans="1:10" ht="14.25" customHeight="1">
      <c r="A367" s="17">
        <v>45454</v>
      </c>
      <c r="B367" s="18" t="s">
        <v>15</v>
      </c>
      <c r="C367" s="18" t="s">
        <v>16</v>
      </c>
      <c r="D367" s="18">
        <v>1000</v>
      </c>
      <c r="E367" s="18">
        <v>169.13</v>
      </c>
      <c r="F367" s="22">
        <v>168.83</v>
      </c>
      <c r="G367" s="22">
        <v>168.43</v>
      </c>
      <c r="H367" s="36">
        <v>300</v>
      </c>
      <c r="I367" s="36">
        <v>400</v>
      </c>
      <c r="J367" s="36">
        <v>700</v>
      </c>
    </row>
    <row r="368" spans="1:10" ht="14.25" customHeight="1">
      <c r="A368" s="17">
        <v>45453</v>
      </c>
      <c r="B368" s="18" t="s">
        <v>26</v>
      </c>
      <c r="C368" s="18" t="s">
        <v>14</v>
      </c>
      <c r="D368" s="18">
        <v>100000</v>
      </c>
      <c r="E368" s="18">
        <v>1.0760000000000001</v>
      </c>
      <c r="F368" s="22">
        <v>1.079</v>
      </c>
      <c r="G368" s="22"/>
      <c r="H368" s="36">
        <v>300</v>
      </c>
      <c r="I368" s="36"/>
      <c r="J368" s="36">
        <v>300</v>
      </c>
    </row>
    <row r="369" spans="1:10" ht="14.25" customHeight="1">
      <c r="A369" s="17">
        <v>45450</v>
      </c>
      <c r="B369" s="18" t="s">
        <v>33</v>
      </c>
      <c r="C369" s="18" t="s">
        <v>14</v>
      </c>
      <c r="D369" s="18">
        <v>100000</v>
      </c>
      <c r="E369" s="18">
        <v>2.0625</v>
      </c>
      <c r="F369" s="22">
        <v>2.0653999999999999</v>
      </c>
      <c r="G369" s="22"/>
      <c r="H369" s="36">
        <v>290</v>
      </c>
      <c r="I369" s="36"/>
      <c r="J369" s="36">
        <v>290</v>
      </c>
    </row>
    <row r="370" spans="1:10" ht="14.25" customHeight="1">
      <c r="A370" s="17">
        <v>45450</v>
      </c>
      <c r="B370" s="18" t="s">
        <v>25</v>
      </c>
      <c r="C370" s="18" t="s">
        <v>14</v>
      </c>
      <c r="D370" s="18">
        <v>100000</v>
      </c>
      <c r="E370" s="18">
        <v>1.9197</v>
      </c>
      <c r="F370" s="22">
        <v>1.9257</v>
      </c>
      <c r="G370" s="22"/>
      <c r="H370" s="36">
        <v>600</v>
      </c>
      <c r="I370" s="36"/>
      <c r="J370" s="36">
        <v>600</v>
      </c>
    </row>
    <row r="371" spans="1:10" ht="14.25" customHeight="1">
      <c r="A371" s="17">
        <v>45449</v>
      </c>
      <c r="B371" s="18" t="s">
        <v>33</v>
      </c>
      <c r="C371" s="18" t="s">
        <v>14</v>
      </c>
      <c r="D371" s="18">
        <v>100000</v>
      </c>
      <c r="E371" s="18">
        <v>2.0680000000000001</v>
      </c>
      <c r="F371" s="22">
        <v>2.0710000000000002</v>
      </c>
      <c r="G371" s="22"/>
      <c r="H371" s="36">
        <v>300</v>
      </c>
      <c r="I371" s="36"/>
      <c r="J371" s="36">
        <v>300</v>
      </c>
    </row>
    <row r="372" spans="1:10" ht="14.25" customHeight="1">
      <c r="A372" s="17">
        <v>45448</v>
      </c>
      <c r="B372" s="18" t="s">
        <v>27</v>
      </c>
      <c r="C372" s="18" t="s">
        <v>14</v>
      </c>
      <c r="D372" s="18">
        <v>1000</v>
      </c>
      <c r="E372" s="18">
        <v>103.88</v>
      </c>
      <c r="F372" s="22">
        <v>103.58</v>
      </c>
      <c r="G372" s="22"/>
      <c r="H372" s="36">
        <v>300</v>
      </c>
      <c r="I372" s="36"/>
      <c r="J372" s="36">
        <v>300</v>
      </c>
    </row>
    <row r="373" spans="1:10" ht="14.25" customHeight="1">
      <c r="A373" s="17">
        <v>45447</v>
      </c>
      <c r="B373" s="18" t="s">
        <v>13</v>
      </c>
      <c r="C373" s="18" t="s">
        <v>14</v>
      </c>
      <c r="D373" s="18">
        <v>100000</v>
      </c>
      <c r="E373" s="18">
        <v>1.3668</v>
      </c>
      <c r="F373" s="22">
        <v>1.3697999999999999</v>
      </c>
      <c r="G373" s="22"/>
      <c r="H373" s="26">
        <v>300</v>
      </c>
      <c r="I373" s="26"/>
      <c r="J373" s="26">
        <v>300</v>
      </c>
    </row>
    <row r="374" spans="1:10" ht="14.25" customHeight="1">
      <c r="A374" s="17">
        <v>45447</v>
      </c>
      <c r="B374" s="18" t="s">
        <v>15</v>
      </c>
      <c r="C374" s="18" t="s">
        <v>16</v>
      </c>
      <c r="D374" s="18">
        <v>1000</v>
      </c>
      <c r="E374" s="18">
        <v>168.55</v>
      </c>
      <c r="F374" s="22">
        <v>168.25</v>
      </c>
      <c r="G374" s="22"/>
      <c r="H374" s="26">
        <v>300</v>
      </c>
      <c r="I374" s="26"/>
      <c r="J374" s="26">
        <v>300</v>
      </c>
    </row>
    <row r="375" spans="1:10" ht="14.25" customHeight="1">
      <c r="A375" s="17">
        <v>45446</v>
      </c>
      <c r="B375" s="18" t="s">
        <v>13</v>
      </c>
      <c r="C375" s="18" t="s">
        <v>14</v>
      </c>
      <c r="D375" s="18">
        <v>100000</v>
      </c>
      <c r="E375" s="18">
        <v>1.3643000000000001</v>
      </c>
      <c r="F375" s="22">
        <v>1.3673</v>
      </c>
      <c r="G375" s="22"/>
      <c r="H375" s="26">
        <v>300</v>
      </c>
      <c r="I375" s="26"/>
      <c r="J375" s="26">
        <v>300</v>
      </c>
    </row>
    <row r="376" spans="1:10" ht="14.25" customHeight="1">
      <c r="A376" s="17">
        <v>45446</v>
      </c>
      <c r="B376" s="18" t="s">
        <v>17</v>
      </c>
      <c r="C376" s="18" t="s">
        <v>16</v>
      </c>
      <c r="D376" s="18">
        <v>100000</v>
      </c>
      <c r="E376" s="18">
        <v>174.31</v>
      </c>
      <c r="F376" s="22">
        <v>174.01</v>
      </c>
      <c r="G376" s="22"/>
      <c r="H376" s="26">
        <v>300</v>
      </c>
      <c r="I376" s="26"/>
      <c r="J376" s="26">
        <v>300</v>
      </c>
    </row>
    <row r="377" spans="1:10" ht="14.25" customHeight="1">
      <c r="A377" s="17"/>
      <c r="B377" s="18"/>
      <c r="C377" s="18"/>
      <c r="D377" s="18"/>
      <c r="E377" s="18"/>
      <c r="F377" s="22"/>
      <c r="G377" s="22"/>
      <c r="H377" s="26"/>
      <c r="I377" s="26"/>
      <c r="J377" s="26"/>
    </row>
    <row r="378" spans="1:10" ht="14.25" customHeight="1">
      <c r="A378" s="17">
        <v>45443</v>
      </c>
      <c r="B378" s="18" t="s">
        <v>18</v>
      </c>
      <c r="C378" s="18" t="s">
        <v>14</v>
      </c>
      <c r="D378" s="18">
        <v>100000</v>
      </c>
      <c r="E378" s="18">
        <v>1.4795</v>
      </c>
      <c r="F378" s="22">
        <v>1.4824999999999999</v>
      </c>
      <c r="G378" s="22"/>
      <c r="H378" s="26">
        <v>300</v>
      </c>
      <c r="I378" s="26"/>
      <c r="J378" s="26">
        <v>300</v>
      </c>
    </row>
    <row r="379" spans="1:10" ht="14.25" customHeight="1">
      <c r="A379" s="17">
        <v>45443</v>
      </c>
      <c r="B379" s="18" t="s">
        <v>19</v>
      </c>
      <c r="C379" s="18" t="s">
        <v>14</v>
      </c>
      <c r="D379" s="18">
        <v>100000</v>
      </c>
      <c r="E379" s="18">
        <v>0.90580000000000005</v>
      </c>
      <c r="F379" s="22">
        <v>0</v>
      </c>
      <c r="G379" s="22"/>
      <c r="H379" s="26">
        <v>0</v>
      </c>
      <c r="I379" s="26"/>
      <c r="J379" s="26">
        <v>0</v>
      </c>
    </row>
    <row r="380" spans="1:10" ht="14.25" customHeight="1">
      <c r="A380" s="17">
        <v>45442</v>
      </c>
      <c r="B380" s="18" t="s">
        <v>20</v>
      </c>
      <c r="C380" s="18" t="s">
        <v>16</v>
      </c>
      <c r="D380" s="18">
        <v>100000</v>
      </c>
      <c r="E380" s="18">
        <v>1.1565000000000001</v>
      </c>
      <c r="F380" s="22">
        <v>1.1535</v>
      </c>
      <c r="G380" s="22"/>
      <c r="H380" s="26">
        <v>300</v>
      </c>
      <c r="I380" s="26"/>
      <c r="J380" s="26">
        <v>300</v>
      </c>
    </row>
    <row r="381" spans="1:10" ht="14.25" customHeight="1">
      <c r="A381" s="17">
        <v>45442</v>
      </c>
      <c r="B381" s="18" t="s">
        <v>17</v>
      </c>
      <c r="C381" s="18" t="s">
        <v>14</v>
      </c>
      <c r="D381" s="18">
        <v>1000</v>
      </c>
      <c r="E381" s="18">
        <v>172.95</v>
      </c>
      <c r="F381" s="22">
        <v>173.25</v>
      </c>
      <c r="G381" s="22"/>
      <c r="H381" s="26">
        <v>300</v>
      </c>
      <c r="I381" s="26"/>
      <c r="J381" s="26">
        <v>300</v>
      </c>
    </row>
    <row r="382" spans="1:10" ht="14.25" customHeight="1">
      <c r="A382" s="17">
        <v>45441</v>
      </c>
      <c r="B382" s="18" t="s">
        <v>21</v>
      </c>
      <c r="C382" s="18" t="s">
        <v>16</v>
      </c>
      <c r="D382" s="18">
        <v>100000</v>
      </c>
      <c r="E382" s="18">
        <v>1.2742</v>
      </c>
      <c r="F382" s="22">
        <v>1.2412000000000001</v>
      </c>
      <c r="G382" s="22"/>
      <c r="H382" s="26">
        <v>300</v>
      </c>
      <c r="I382" s="26"/>
      <c r="J382" s="26">
        <v>300</v>
      </c>
    </row>
    <row r="383" spans="1:10" ht="14.25" customHeight="1">
      <c r="A383" s="17">
        <v>45441</v>
      </c>
      <c r="B383" s="18" t="s">
        <v>15</v>
      </c>
      <c r="C383" s="18" t="s">
        <v>16</v>
      </c>
      <c r="D383" s="18">
        <v>1000</v>
      </c>
      <c r="E383" s="18">
        <v>170.55</v>
      </c>
      <c r="F383" s="22">
        <v>170.25</v>
      </c>
      <c r="G383" s="22"/>
      <c r="H383" s="26">
        <v>300</v>
      </c>
      <c r="I383" s="26"/>
      <c r="J383" s="26">
        <v>300</v>
      </c>
    </row>
    <row r="384" spans="1:10" ht="14.25" customHeight="1">
      <c r="A384" s="17">
        <v>45440</v>
      </c>
      <c r="B384" s="18" t="s">
        <v>19</v>
      </c>
      <c r="C384" s="18" t="s">
        <v>16</v>
      </c>
      <c r="D384" s="18">
        <v>100000</v>
      </c>
      <c r="E384" s="18">
        <v>0.9093</v>
      </c>
      <c r="F384" s="22">
        <v>0.9133</v>
      </c>
      <c r="G384" s="22"/>
      <c r="H384" s="20">
        <v>-400</v>
      </c>
      <c r="I384" s="20"/>
      <c r="J384" s="20">
        <v>-400</v>
      </c>
    </row>
    <row r="385" spans="1:10" ht="14.25" customHeight="1">
      <c r="A385" s="17">
        <v>45440</v>
      </c>
      <c r="B385" s="18" t="s">
        <v>17</v>
      </c>
      <c r="C385" s="18" t="s">
        <v>14</v>
      </c>
      <c r="D385" s="18">
        <v>1000</v>
      </c>
      <c r="E385" s="18">
        <v>172.1</v>
      </c>
      <c r="F385" s="22">
        <v>172.4</v>
      </c>
      <c r="G385" s="22"/>
      <c r="H385" s="26">
        <v>300</v>
      </c>
      <c r="I385" s="26"/>
      <c r="J385" s="26">
        <v>300</v>
      </c>
    </row>
    <row r="386" spans="1:10" ht="14.25" customHeight="1">
      <c r="A386" s="17">
        <v>45439</v>
      </c>
      <c r="B386" s="18" t="s">
        <v>22</v>
      </c>
      <c r="C386" s="18" t="s">
        <v>14</v>
      </c>
      <c r="D386" s="18">
        <v>100000</v>
      </c>
      <c r="E386" s="18">
        <v>1.766</v>
      </c>
      <c r="F386" s="22">
        <v>1.7629999999999999</v>
      </c>
      <c r="G386" s="22"/>
      <c r="H386" s="26">
        <v>300</v>
      </c>
      <c r="I386" s="26"/>
      <c r="J386" s="26">
        <v>300</v>
      </c>
    </row>
    <row r="387" spans="1:10" ht="14.25" customHeight="1">
      <c r="A387" s="17">
        <v>45439</v>
      </c>
      <c r="B387" s="18" t="s">
        <v>23</v>
      </c>
      <c r="C387" s="18" t="s">
        <v>16</v>
      </c>
      <c r="D387" s="18">
        <v>100000</v>
      </c>
      <c r="E387" s="18">
        <v>1.6343000000000001</v>
      </c>
      <c r="F387" s="22">
        <v>1.6313</v>
      </c>
      <c r="G387" s="22"/>
      <c r="H387" s="26">
        <v>300</v>
      </c>
      <c r="I387" s="26"/>
      <c r="J387" s="26">
        <v>300</v>
      </c>
    </row>
    <row r="388" spans="1:10" ht="14.25" customHeight="1">
      <c r="A388" s="17">
        <v>45436</v>
      </c>
      <c r="B388" s="18" t="s">
        <v>18</v>
      </c>
      <c r="C388" s="18" t="s">
        <v>14</v>
      </c>
      <c r="D388" s="18">
        <v>100000</v>
      </c>
      <c r="E388" s="18">
        <v>1.4864999999999999</v>
      </c>
      <c r="F388" s="22">
        <v>1.4824999999999999</v>
      </c>
      <c r="G388" s="22"/>
      <c r="H388" s="20">
        <v>-400</v>
      </c>
      <c r="I388" s="20"/>
      <c r="J388" s="20">
        <v>-400</v>
      </c>
    </row>
    <row r="389" spans="1:10" ht="14.25" customHeight="1">
      <c r="A389" s="17">
        <v>45435</v>
      </c>
      <c r="B389" s="18" t="s">
        <v>19</v>
      </c>
      <c r="C389" s="18" t="s">
        <v>16</v>
      </c>
      <c r="D389" s="18">
        <v>100000</v>
      </c>
      <c r="E389" s="18">
        <v>0.9133</v>
      </c>
      <c r="F389" s="22">
        <v>0</v>
      </c>
      <c r="G389" s="22"/>
      <c r="H389" s="26">
        <v>0</v>
      </c>
      <c r="I389" s="26"/>
      <c r="J389" s="26">
        <v>0</v>
      </c>
    </row>
    <row r="390" spans="1:10" ht="14.25" customHeight="1">
      <c r="A390" s="17">
        <v>45435</v>
      </c>
      <c r="B390" s="18" t="s">
        <v>22</v>
      </c>
      <c r="C390" s="18" t="s">
        <v>14</v>
      </c>
      <c r="D390" s="18">
        <v>100000</v>
      </c>
      <c r="E390" s="18">
        <v>1.7748999999999999</v>
      </c>
      <c r="F390" s="22">
        <v>1.7779</v>
      </c>
      <c r="G390" s="22"/>
      <c r="H390" s="26">
        <v>300</v>
      </c>
      <c r="I390" s="26"/>
      <c r="J390" s="26">
        <v>300</v>
      </c>
    </row>
    <row r="391" spans="1:10" ht="14.25" customHeight="1">
      <c r="A391" s="17">
        <v>45434</v>
      </c>
      <c r="B391" s="18" t="s">
        <v>22</v>
      </c>
      <c r="C391" s="18" t="s">
        <v>14</v>
      </c>
      <c r="D391" s="18">
        <v>100000</v>
      </c>
      <c r="E391" s="18">
        <v>1.7748999999999999</v>
      </c>
      <c r="F391" s="22">
        <v>1.7708999999999999</v>
      </c>
      <c r="G391" s="22"/>
      <c r="H391" s="20">
        <v>-400</v>
      </c>
      <c r="I391" s="20"/>
      <c r="J391" s="20">
        <v>-400</v>
      </c>
    </row>
    <row r="392" spans="1:10" ht="14.25" customHeight="1">
      <c r="A392" s="17">
        <v>45433</v>
      </c>
      <c r="B392" s="18" t="s">
        <v>24</v>
      </c>
      <c r="C392" s="18" t="s">
        <v>16</v>
      </c>
      <c r="D392" s="18">
        <v>1000</v>
      </c>
      <c r="E392" s="18">
        <v>198.4</v>
      </c>
      <c r="F392" s="22">
        <v>198.81</v>
      </c>
      <c r="G392" s="22"/>
      <c r="H392" s="20">
        <v>-410</v>
      </c>
      <c r="I392" s="20"/>
      <c r="J392" s="20">
        <v>-410</v>
      </c>
    </row>
    <row r="393" spans="1:10" ht="14.25" customHeight="1">
      <c r="A393" s="17">
        <v>45433</v>
      </c>
      <c r="B393" s="18" t="s">
        <v>25</v>
      </c>
      <c r="C393" s="18" t="s">
        <v>16</v>
      </c>
      <c r="D393" s="18">
        <v>100000</v>
      </c>
      <c r="E393" s="18">
        <v>1.907</v>
      </c>
      <c r="F393" s="22">
        <v>1.9111</v>
      </c>
      <c r="G393" s="22"/>
      <c r="H393" s="20">
        <v>-410</v>
      </c>
      <c r="I393" s="20"/>
      <c r="J393" s="20">
        <v>-410</v>
      </c>
    </row>
    <row r="394" spans="1:10" ht="14.25" customHeight="1">
      <c r="A394" s="17">
        <v>45432</v>
      </c>
      <c r="B394" s="18" t="s">
        <v>24</v>
      </c>
      <c r="C394" s="18" t="s">
        <v>16</v>
      </c>
      <c r="D394" s="18">
        <v>1000</v>
      </c>
      <c r="E394" s="18">
        <v>197.5</v>
      </c>
      <c r="F394" s="22">
        <v>197.9</v>
      </c>
      <c r="G394" s="22"/>
      <c r="H394" s="20">
        <v>-400</v>
      </c>
      <c r="I394" s="20"/>
      <c r="J394" s="20">
        <v>-400</v>
      </c>
    </row>
    <row r="395" spans="1:10" ht="14.25" customHeight="1">
      <c r="A395" s="17">
        <v>45432</v>
      </c>
      <c r="B395" s="18" t="s">
        <v>22</v>
      </c>
      <c r="C395" s="18" t="s">
        <v>14</v>
      </c>
      <c r="D395" s="18">
        <v>100000</v>
      </c>
      <c r="E395" s="18">
        <v>1.7757000000000001</v>
      </c>
      <c r="F395" s="22">
        <v>1.7786999999999999</v>
      </c>
      <c r="G395" s="22"/>
      <c r="H395" s="26">
        <v>300</v>
      </c>
      <c r="I395" s="26"/>
      <c r="J395" s="26">
        <v>300</v>
      </c>
    </row>
    <row r="396" spans="1:10" ht="14.25" customHeight="1">
      <c r="A396" s="17">
        <v>45429</v>
      </c>
      <c r="B396" s="18" t="s">
        <v>25</v>
      </c>
      <c r="C396" s="18" t="s">
        <v>16</v>
      </c>
      <c r="D396" s="18">
        <v>100000</v>
      </c>
      <c r="E396" s="18">
        <v>1.9005000000000001</v>
      </c>
      <c r="F396" s="22">
        <v>1.8975</v>
      </c>
      <c r="G396" s="22"/>
      <c r="H396" s="26">
        <v>300</v>
      </c>
      <c r="I396" s="26"/>
      <c r="J396" s="26">
        <v>300</v>
      </c>
    </row>
    <row r="397" spans="1:10" ht="14.25" customHeight="1">
      <c r="A397" s="17">
        <v>45429</v>
      </c>
      <c r="B397" s="18" t="s">
        <v>26</v>
      </c>
      <c r="C397" s="18" t="s">
        <v>16</v>
      </c>
      <c r="D397" s="18">
        <v>100000</v>
      </c>
      <c r="E397" s="18">
        <v>1.085</v>
      </c>
      <c r="F397" s="22">
        <v>1.0820000000000001</v>
      </c>
      <c r="G397" s="22"/>
      <c r="H397" s="26">
        <v>300</v>
      </c>
      <c r="I397" s="26"/>
      <c r="J397" s="26">
        <v>300</v>
      </c>
    </row>
    <row r="398" spans="1:10" ht="14.25" customHeight="1">
      <c r="A398" s="17">
        <v>45429</v>
      </c>
      <c r="B398" s="18" t="s">
        <v>15</v>
      </c>
      <c r="C398" s="18" t="s">
        <v>16</v>
      </c>
      <c r="D398" s="18">
        <v>1000</v>
      </c>
      <c r="E398" s="18">
        <v>169.1</v>
      </c>
      <c r="F398" s="22">
        <v>0</v>
      </c>
      <c r="G398" s="22"/>
      <c r="H398" s="26">
        <v>0</v>
      </c>
      <c r="I398" s="26"/>
      <c r="J398" s="26">
        <v>0</v>
      </c>
    </row>
    <row r="399" spans="1:10" ht="14.25" customHeight="1">
      <c r="A399" s="17">
        <v>45429</v>
      </c>
      <c r="B399" s="18" t="s">
        <v>27</v>
      </c>
      <c r="C399" s="18" t="s">
        <v>16</v>
      </c>
      <c r="D399" s="18">
        <v>1000</v>
      </c>
      <c r="E399" s="18">
        <v>103.8</v>
      </c>
      <c r="F399" s="22">
        <v>104.21</v>
      </c>
      <c r="G399" s="22"/>
      <c r="H399" s="20">
        <v>-410</v>
      </c>
      <c r="I399" s="20"/>
      <c r="J399" s="20">
        <v>-410</v>
      </c>
    </row>
    <row r="400" spans="1:10" ht="14.25" customHeight="1">
      <c r="A400" s="17">
        <v>45428</v>
      </c>
      <c r="B400" s="18" t="s">
        <v>28</v>
      </c>
      <c r="C400" s="18" t="s">
        <v>14</v>
      </c>
      <c r="D400" s="18">
        <v>1000</v>
      </c>
      <c r="E400" s="18">
        <v>113.78</v>
      </c>
      <c r="F400" s="22">
        <v>114.08</v>
      </c>
      <c r="G400" s="22"/>
      <c r="H400" s="26">
        <v>300</v>
      </c>
      <c r="I400" s="26"/>
      <c r="J400" s="26">
        <v>300</v>
      </c>
    </row>
    <row r="401" spans="1:10" ht="14.25" customHeight="1">
      <c r="A401" s="17">
        <v>45428</v>
      </c>
      <c r="B401" s="18" t="s">
        <v>25</v>
      </c>
      <c r="C401" s="18" t="s">
        <v>14</v>
      </c>
      <c r="D401" s="18">
        <v>100000</v>
      </c>
      <c r="E401" s="18">
        <v>1.8975</v>
      </c>
      <c r="F401" s="22">
        <v>1.9005000000000001</v>
      </c>
      <c r="G401" s="22"/>
      <c r="H401" s="26">
        <v>300</v>
      </c>
      <c r="I401" s="26"/>
      <c r="J401" s="26">
        <v>300</v>
      </c>
    </row>
    <row r="402" spans="1:10" ht="14.25" customHeight="1">
      <c r="A402" s="17">
        <v>45428</v>
      </c>
      <c r="B402" s="18" t="s">
        <v>23</v>
      </c>
      <c r="C402" s="18" t="s">
        <v>14</v>
      </c>
      <c r="D402" s="18">
        <v>100000</v>
      </c>
      <c r="E402" s="18">
        <v>1.6275999999999999</v>
      </c>
      <c r="F402" s="22">
        <v>1.6306</v>
      </c>
      <c r="G402" s="22"/>
      <c r="H402" s="26">
        <v>300</v>
      </c>
      <c r="I402" s="26"/>
      <c r="J402" s="26">
        <v>300</v>
      </c>
    </row>
    <row r="403" spans="1:10" ht="14.25" customHeight="1">
      <c r="A403" s="17">
        <v>45428</v>
      </c>
      <c r="B403" s="18" t="s">
        <v>19</v>
      </c>
      <c r="C403" s="18" t="s">
        <v>14</v>
      </c>
      <c r="D403" s="18">
        <v>100000</v>
      </c>
      <c r="E403" s="18">
        <v>0.90200000000000002</v>
      </c>
      <c r="F403" s="22">
        <v>0.90490000000000004</v>
      </c>
      <c r="G403" s="22"/>
      <c r="H403" s="26">
        <v>290</v>
      </c>
      <c r="I403" s="26"/>
      <c r="J403" s="26">
        <v>290</v>
      </c>
    </row>
    <row r="404" spans="1:10" ht="14.25" customHeight="1">
      <c r="A404" s="17">
        <v>45427</v>
      </c>
      <c r="B404" s="18" t="s">
        <v>24</v>
      </c>
      <c r="C404" s="18" t="s">
        <v>16</v>
      </c>
      <c r="D404" s="18">
        <v>1000</v>
      </c>
      <c r="E404" s="18">
        <v>196.61</v>
      </c>
      <c r="F404" s="22">
        <v>196.31</v>
      </c>
      <c r="G404" s="22"/>
      <c r="H404" s="26">
        <v>300</v>
      </c>
      <c r="I404" s="26"/>
      <c r="J404" s="26">
        <v>300</v>
      </c>
    </row>
    <row r="405" spans="1:10" ht="14.25" customHeight="1">
      <c r="A405" s="17">
        <v>45427</v>
      </c>
      <c r="B405" s="18" t="s">
        <v>23</v>
      </c>
      <c r="C405" s="18" t="s">
        <v>14</v>
      </c>
      <c r="D405" s="18">
        <v>100000</v>
      </c>
      <c r="E405" s="18">
        <v>1.63</v>
      </c>
      <c r="F405" s="22">
        <v>1.633</v>
      </c>
      <c r="G405" s="22"/>
      <c r="H405" s="26">
        <v>300</v>
      </c>
      <c r="I405" s="26"/>
      <c r="J405" s="26">
        <v>300</v>
      </c>
    </row>
    <row r="406" spans="1:10" ht="14.25" customHeight="1">
      <c r="A406" s="17">
        <v>45427</v>
      </c>
      <c r="B406" s="18" t="s">
        <v>29</v>
      </c>
      <c r="C406" s="18" t="s">
        <v>16</v>
      </c>
      <c r="D406" s="18">
        <v>100000</v>
      </c>
      <c r="E406" s="18">
        <v>1.7181999999999999</v>
      </c>
      <c r="F406" s="22">
        <v>1.7222999999999999</v>
      </c>
      <c r="G406" s="22"/>
      <c r="H406" s="20">
        <v>-410</v>
      </c>
      <c r="I406" s="20"/>
      <c r="J406" s="20">
        <v>-410</v>
      </c>
    </row>
    <row r="407" spans="1:10" ht="14.25" customHeight="1">
      <c r="A407" s="17">
        <v>45426</v>
      </c>
      <c r="B407" s="18" t="s">
        <v>17</v>
      </c>
      <c r="C407" s="18" t="s">
        <v>14</v>
      </c>
      <c r="D407" s="18">
        <v>1000</v>
      </c>
      <c r="E407" s="18">
        <v>172.26</v>
      </c>
      <c r="F407" s="22">
        <v>172.56</v>
      </c>
      <c r="G407" s="22"/>
      <c r="H407" s="26">
        <v>300</v>
      </c>
      <c r="I407" s="26"/>
      <c r="J407" s="26">
        <v>300</v>
      </c>
    </row>
    <row r="408" spans="1:10" ht="14.25" customHeight="1">
      <c r="A408" s="17">
        <v>45426</v>
      </c>
      <c r="B408" s="18" t="s">
        <v>25</v>
      </c>
      <c r="C408" s="18" t="s">
        <v>16</v>
      </c>
      <c r="D408" s="18">
        <v>100000</v>
      </c>
      <c r="E408" s="18">
        <v>1.9</v>
      </c>
      <c r="F408" s="22">
        <v>1.895</v>
      </c>
      <c r="G408" s="22"/>
      <c r="H408" s="26">
        <v>500</v>
      </c>
      <c r="I408" s="26"/>
      <c r="J408" s="26">
        <v>500</v>
      </c>
    </row>
    <row r="409" spans="1:10" ht="14.25" customHeight="1">
      <c r="A409" s="17">
        <v>45426</v>
      </c>
      <c r="B409" s="18" t="s">
        <v>29</v>
      </c>
      <c r="C409" s="18" t="s">
        <v>16</v>
      </c>
      <c r="D409" s="18">
        <v>100000</v>
      </c>
      <c r="E409" s="18">
        <v>1.7172000000000001</v>
      </c>
      <c r="F409" s="22">
        <v>1.7121999999999999</v>
      </c>
      <c r="G409" s="22"/>
      <c r="H409" s="26">
        <v>500</v>
      </c>
      <c r="I409" s="26"/>
      <c r="J409" s="26">
        <v>500</v>
      </c>
    </row>
    <row r="410" spans="1:10" ht="14.25" customHeight="1">
      <c r="A410" s="17">
        <v>45425</v>
      </c>
      <c r="B410" s="18" t="s">
        <v>24</v>
      </c>
      <c r="C410" s="18" t="s">
        <v>14</v>
      </c>
      <c r="D410" s="18">
        <v>1000</v>
      </c>
      <c r="E410" s="18">
        <v>195.44</v>
      </c>
      <c r="F410" s="22">
        <v>195.74</v>
      </c>
      <c r="G410" s="22"/>
      <c r="H410" s="26">
        <v>300</v>
      </c>
      <c r="I410" s="26"/>
      <c r="J410" s="26">
        <v>300</v>
      </c>
    </row>
    <row r="411" spans="1:10" ht="14.25" customHeight="1">
      <c r="A411" s="17">
        <v>45425</v>
      </c>
      <c r="B411" s="18" t="s">
        <v>25</v>
      </c>
      <c r="C411" s="18" t="s">
        <v>14</v>
      </c>
      <c r="D411" s="18">
        <v>100000</v>
      </c>
      <c r="E411" s="18">
        <v>1.8968</v>
      </c>
      <c r="F411" s="22">
        <v>1.8997999999999999</v>
      </c>
      <c r="G411" s="22"/>
      <c r="H411" s="26">
        <v>300</v>
      </c>
      <c r="I411" s="26"/>
      <c r="J411" s="26">
        <v>300</v>
      </c>
    </row>
    <row r="412" spans="1:10" ht="14.25" customHeight="1">
      <c r="A412" s="17">
        <v>45425</v>
      </c>
      <c r="B412" s="18" t="s">
        <v>29</v>
      </c>
      <c r="C412" s="18" t="s">
        <v>14</v>
      </c>
      <c r="D412" s="18">
        <v>100000</v>
      </c>
      <c r="E412" s="18">
        <v>1.7130000000000001</v>
      </c>
      <c r="F412" s="22">
        <v>1.716</v>
      </c>
      <c r="G412" s="22"/>
      <c r="H412" s="26">
        <v>300</v>
      </c>
      <c r="I412" s="26"/>
      <c r="J412" s="26">
        <v>300</v>
      </c>
    </row>
    <row r="413" spans="1:10" ht="14.25" customHeight="1">
      <c r="A413" s="17">
        <v>45425</v>
      </c>
      <c r="B413" s="18" t="s">
        <v>18</v>
      </c>
      <c r="C413" s="18" t="s">
        <v>14</v>
      </c>
      <c r="D413" s="18">
        <v>100000</v>
      </c>
      <c r="E413" s="18">
        <v>1.474</v>
      </c>
      <c r="F413" s="22">
        <v>1.4770000000000001</v>
      </c>
      <c r="G413" s="22"/>
      <c r="H413" s="26">
        <v>300</v>
      </c>
      <c r="I413" s="26"/>
      <c r="J413" s="26">
        <v>300</v>
      </c>
    </row>
    <row r="414" spans="1:10" ht="14.25" customHeight="1">
      <c r="A414" s="17">
        <v>45422</v>
      </c>
      <c r="B414" s="18" t="s">
        <v>19</v>
      </c>
      <c r="C414" s="18" t="s">
        <v>14</v>
      </c>
      <c r="D414" s="18">
        <v>100000</v>
      </c>
      <c r="E414" s="18">
        <v>0.9073</v>
      </c>
      <c r="F414" s="22">
        <v>0.90429999999999999</v>
      </c>
      <c r="G414" s="22"/>
      <c r="H414" s="26">
        <v>300</v>
      </c>
      <c r="I414" s="26"/>
      <c r="J414" s="26">
        <v>300</v>
      </c>
    </row>
    <row r="415" spans="1:10" ht="14.25" customHeight="1">
      <c r="A415" s="17">
        <v>45422</v>
      </c>
      <c r="B415" s="18" t="s">
        <v>24</v>
      </c>
      <c r="C415" s="18" t="s">
        <v>14</v>
      </c>
      <c r="D415" s="18">
        <v>1000</v>
      </c>
      <c r="E415" s="18">
        <v>195.2</v>
      </c>
      <c r="F415" s="22">
        <v>195.5</v>
      </c>
      <c r="G415" s="22"/>
      <c r="H415" s="26">
        <v>300</v>
      </c>
      <c r="I415" s="26"/>
      <c r="J415" s="26">
        <v>300</v>
      </c>
    </row>
    <row r="416" spans="1:10" ht="14.25" customHeight="1">
      <c r="A416" s="17">
        <v>45421</v>
      </c>
      <c r="B416" s="18" t="s">
        <v>18</v>
      </c>
      <c r="C416" s="18" t="s">
        <v>16</v>
      </c>
      <c r="D416" s="18">
        <v>100000</v>
      </c>
      <c r="E416" s="18">
        <v>1.4744999999999999</v>
      </c>
      <c r="F416" s="22">
        <v>1.4715</v>
      </c>
      <c r="G416" s="22"/>
      <c r="H416" s="26">
        <v>300</v>
      </c>
      <c r="I416" s="26"/>
      <c r="J416" s="26">
        <v>300</v>
      </c>
    </row>
    <row r="417" spans="1:10" ht="14.25" customHeight="1">
      <c r="A417" s="17">
        <v>45421</v>
      </c>
      <c r="B417" s="18" t="s">
        <v>29</v>
      </c>
      <c r="C417" s="18" t="s">
        <v>16</v>
      </c>
      <c r="D417" s="18">
        <v>100000</v>
      </c>
      <c r="E417" s="18">
        <v>1.7136</v>
      </c>
      <c r="F417" s="22">
        <v>1.7105999999999999</v>
      </c>
      <c r="G417" s="22"/>
      <c r="H417" s="26">
        <v>300</v>
      </c>
      <c r="I417" s="26"/>
      <c r="J417" s="26">
        <v>300</v>
      </c>
    </row>
    <row r="418" spans="1:10" ht="14.25" customHeight="1">
      <c r="A418" s="17">
        <v>45421</v>
      </c>
      <c r="B418" s="18" t="s">
        <v>30</v>
      </c>
      <c r="C418" s="18" t="s">
        <v>14</v>
      </c>
      <c r="D418" s="18">
        <v>1000</v>
      </c>
      <c r="E418" s="18">
        <v>155.78</v>
      </c>
      <c r="F418" s="22">
        <v>155.37</v>
      </c>
      <c r="G418" s="22"/>
      <c r="H418" s="20">
        <v>-410</v>
      </c>
      <c r="I418" s="20"/>
      <c r="J418" s="20">
        <v>-410</v>
      </c>
    </row>
    <row r="419" spans="1:10" ht="14.25" customHeight="1">
      <c r="A419" s="17">
        <v>45420</v>
      </c>
      <c r="B419" s="18" t="s">
        <v>28</v>
      </c>
      <c r="C419" s="18" t="s">
        <v>14</v>
      </c>
      <c r="D419" s="18">
        <v>1000</v>
      </c>
      <c r="E419" s="18">
        <v>112.94</v>
      </c>
      <c r="F419" s="22">
        <v>113.24</v>
      </c>
      <c r="G419" s="22"/>
      <c r="H419" s="26">
        <v>300</v>
      </c>
      <c r="I419" s="26"/>
      <c r="J419" s="26">
        <v>300</v>
      </c>
    </row>
    <row r="420" spans="1:10" ht="14.25" customHeight="1">
      <c r="A420" s="17">
        <v>45420</v>
      </c>
      <c r="B420" s="18" t="s">
        <v>23</v>
      </c>
      <c r="C420" s="18" t="s">
        <v>14</v>
      </c>
      <c r="D420" s="18">
        <v>100000</v>
      </c>
      <c r="E420" s="18">
        <v>1.635</v>
      </c>
      <c r="F420" s="22">
        <v>1.6379999999999999</v>
      </c>
      <c r="G420" s="22"/>
      <c r="H420" s="26">
        <v>300</v>
      </c>
      <c r="I420" s="26"/>
      <c r="J420" s="26">
        <v>300</v>
      </c>
    </row>
    <row r="421" spans="1:10" ht="14.25" customHeight="1">
      <c r="A421" s="17">
        <v>45419</v>
      </c>
      <c r="B421" s="18" t="s">
        <v>17</v>
      </c>
      <c r="C421" s="18" t="s">
        <v>16</v>
      </c>
      <c r="D421" s="18">
        <v>1000</v>
      </c>
      <c r="E421" s="18">
        <v>170.01</v>
      </c>
      <c r="F421" s="22">
        <v>170.42</v>
      </c>
      <c r="G421" s="22"/>
      <c r="H421" s="20">
        <v>-410</v>
      </c>
      <c r="I421" s="20"/>
      <c r="J421" s="20">
        <v>-410</v>
      </c>
    </row>
    <row r="422" spans="1:10" ht="14.25" customHeight="1">
      <c r="A422" s="17">
        <v>45419</v>
      </c>
      <c r="B422" s="18" t="s">
        <v>23</v>
      </c>
      <c r="C422" s="18" t="s">
        <v>14</v>
      </c>
      <c r="D422" s="18">
        <v>100000</v>
      </c>
      <c r="E422" s="18">
        <v>1.6317999999999999</v>
      </c>
      <c r="F422" s="22">
        <v>1.6348</v>
      </c>
      <c r="G422" s="22"/>
      <c r="H422" s="26">
        <v>300</v>
      </c>
      <c r="I422" s="26"/>
      <c r="J422" s="26">
        <v>300</v>
      </c>
    </row>
    <row r="423" spans="1:10" ht="14.25" customHeight="1">
      <c r="A423" s="17">
        <v>45418</v>
      </c>
      <c r="B423" s="18" t="s">
        <v>21</v>
      </c>
      <c r="C423" s="18" t="s">
        <v>14</v>
      </c>
      <c r="D423" s="18">
        <v>100000</v>
      </c>
      <c r="E423" s="18">
        <v>1.2573000000000001</v>
      </c>
      <c r="F423" s="22">
        <v>1.2532000000000001</v>
      </c>
      <c r="G423" s="22"/>
      <c r="H423" s="20">
        <v>-410</v>
      </c>
      <c r="I423" s="20"/>
      <c r="J423" s="20">
        <v>-410</v>
      </c>
    </row>
    <row r="424" spans="1:10" ht="14.25" customHeight="1">
      <c r="A424" s="17">
        <v>45418</v>
      </c>
      <c r="B424" s="18" t="s">
        <v>17</v>
      </c>
      <c r="C424" s="18" t="s">
        <v>14</v>
      </c>
      <c r="D424" s="18">
        <v>1000</v>
      </c>
      <c r="E424" s="18">
        <v>169.9</v>
      </c>
      <c r="F424" s="22">
        <v>170.2</v>
      </c>
      <c r="G424" s="22"/>
      <c r="H424" s="26">
        <v>300</v>
      </c>
      <c r="I424" s="26"/>
      <c r="J424" s="26">
        <v>300</v>
      </c>
    </row>
    <row r="425" spans="1:10" ht="14.25" customHeight="1">
      <c r="A425" s="17">
        <v>45415</v>
      </c>
      <c r="B425" s="18" t="s">
        <v>31</v>
      </c>
      <c r="C425" s="18" t="s">
        <v>14</v>
      </c>
      <c r="D425" s="18">
        <v>100000</v>
      </c>
      <c r="E425" s="18">
        <v>0.82250000000000001</v>
      </c>
      <c r="F425" s="22">
        <v>0</v>
      </c>
      <c r="G425" s="22"/>
      <c r="H425" s="26">
        <v>0</v>
      </c>
      <c r="I425" s="26"/>
      <c r="J425" s="26">
        <v>0</v>
      </c>
    </row>
    <row r="426" spans="1:10" ht="14.25" customHeight="1">
      <c r="A426" s="17">
        <v>45415</v>
      </c>
      <c r="B426" s="18" t="s">
        <v>18</v>
      </c>
      <c r="C426" s="18" t="s">
        <v>14</v>
      </c>
      <c r="D426" s="18">
        <v>100000</v>
      </c>
      <c r="E426" s="18">
        <v>1.4683999999999999</v>
      </c>
      <c r="F426" s="22">
        <v>1.4714</v>
      </c>
      <c r="G426" s="22"/>
      <c r="H426" s="26">
        <v>300</v>
      </c>
      <c r="I426" s="26"/>
      <c r="J426" s="26">
        <v>300</v>
      </c>
    </row>
    <row r="427" spans="1:10" ht="14.25" customHeight="1">
      <c r="A427" s="17">
        <v>45415</v>
      </c>
      <c r="B427" s="18" t="s">
        <v>32</v>
      </c>
      <c r="C427" s="18" t="s">
        <v>16</v>
      </c>
      <c r="D427" s="18">
        <v>100000</v>
      </c>
      <c r="E427" s="18">
        <v>0.59819999999999995</v>
      </c>
      <c r="F427" s="22">
        <v>0.60229999999999995</v>
      </c>
      <c r="G427" s="22"/>
      <c r="H427" s="20">
        <v>-410</v>
      </c>
      <c r="I427" s="20"/>
      <c r="J427" s="20">
        <v>-410</v>
      </c>
    </row>
    <row r="428" spans="1:10" ht="14.25" customHeight="1">
      <c r="A428" s="17">
        <v>45414</v>
      </c>
      <c r="B428" s="18" t="s">
        <v>33</v>
      </c>
      <c r="C428" s="18" t="s">
        <v>16</v>
      </c>
      <c r="D428" s="18">
        <v>100000</v>
      </c>
      <c r="E428" s="18">
        <v>2.11</v>
      </c>
      <c r="F428" s="22">
        <v>2.1070000000000002</v>
      </c>
      <c r="G428" s="22"/>
      <c r="H428" s="26">
        <v>300</v>
      </c>
      <c r="I428" s="26"/>
      <c r="J428" s="26">
        <v>300</v>
      </c>
    </row>
    <row r="429" spans="1:10" ht="14.25" customHeight="1">
      <c r="A429" s="17">
        <v>45414</v>
      </c>
      <c r="B429" s="18" t="s">
        <v>29</v>
      </c>
      <c r="C429" s="18" t="s">
        <v>16</v>
      </c>
      <c r="D429" s="18">
        <v>100000</v>
      </c>
      <c r="E429" s="18">
        <v>1.7172000000000001</v>
      </c>
      <c r="F429" s="22">
        <v>1.7141999999999999</v>
      </c>
      <c r="G429" s="22"/>
      <c r="H429" s="26">
        <v>300</v>
      </c>
      <c r="I429" s="26"/>
      <c r="J429" s="26">
        <v>300</v>
      </c>
    </row>
    <row r="430" spans="1:10" ht="14.25" customHeight="1">
      <c r="A430" s="17">
        <v>45414</v>
      </c>
      <c r="B430" s="18" t="s">
        <v>18</v>
      </c>
      <c r="C430" s="18" t="s">
        <v>16</v>
      </c>
      <c r="D430" s="18">
        <v>100000</v>
      </c>
      <c r="E430" s="18">
        <v>1.4696</v>
      </c>
      <c r="F430" s="22">
        <v>1.4665999999999999</v>
      </c>
      <c r="G430" s="22"/>
      <c r="H430" s="26">
        <v>300</v>
      </c>
      <c r="I430" s="26"/>
      <c r="J430" s="26">
        <v>300</v>
      </c>
    </row>
    <row r="431" spans="1:10" ht="14.25" customHeight="1">
      <c r="A431" s="17">
        <v>45413</v>
      </c>
      <c r="B431" s="18" t="s">
        <v>29</v>
      </c>
      <c r="C431" s="18" t="s">
        <v>16</v>
      </c>
      <c r="D431" s="18">
        <v>100000</v>
      </c>
      <c r="E431" s="18">
        <v>1.7182999999999999</v>
      </c>
      <c r="F431" s="22">
        <v>1.7153</v>
      </c>
      <c r="G431" s="22"/>
      <c r="H431" s="26">
        <v>300</v>
      </c>
      <c r="I431" s="26"/>
      <c r="J431" s="26">
        <v>300</v>
      </c>
    </row>
    <row r="432" spans="1:10" ht="15" customHeight="1">
      <c r="A432" s="17">
        <v>45413</v>
      </c>
      <c r="B432" s="18" t="s">
        <v>33</v>
      </c>
      <c r="C432" s="18" t="s">
        <v>16</v>
      </c>
      <c r="D432" s="18">
        <v>100000</v>
      </c>
      <c r="E432" s="18">
        <v>2.1177000000000001</v>
      </c>
      <c r="F432" s="22">
        <v>2.1217000000000001</v>
      </c>
      <c r="G432" s="22"/>
      <c r="H432" s="20">
        <v>-400</v>
      </c>
      <c r="I432" s="20"/>
      <c r="J432" s="20">
        <v>-400</v>
      </c>
    </row>
    <row r="433" spans="1:10" ht="14.25" customHeight="1">
      <c r="A433" s="17"/>
      <c r="B433" s="18"/>
      <c r="C433" s="18"/>
      <c r="D433" s="18"/>
      <c r="E433" s="18"/>
      <c r="F433" s="22"/>
      <c r="G433" s="22"/>
      <c r="H433" s="20"/>
      <c r="I433" s="20"/>
      <c r="J433" s="20"/>
    </row>
    <row r="434" spans="1:10" ht="14.25" customHeight="1">
      <c r="A434" s="17">
        <v>45412</v>
      </c>
      <c r="B434" s="18" t="s">
        <v>15</v>
      </c>
      <c r="C434" s="18" t="s">
        <v>14</v>
      </c>
      <c r="D434" s="18">
        <v>1000</v>
      </c>
      <c r="E434" s="18">
        <v>168.3</v>
      </c>
      <c r="F434" s="22">
        <v>168.6</v>
      </c>
      <c r="G434" s="22"/>
      <c r="H434" s="26">
        <v>300</v>
      </c>
      <c r="I434" s="26"/>
      <c r="J434" s="26">
        <v>300</v>
      </c>
    </row>
    <row r="435" spans="1:10" ht="14.25" customHeight="1">
      <c r="A435" s="17">
        <v>45412</v>
      </c>
      <c r="B435" s="18" t="s">
        <v>31</v>
      </c>
      <c r="C435" s="18" t="s">
        <v>14</v>
      </c>
      <c r="D435" s="18">
        <v>100000</v>
      </c>
      <c r="E435" s="18">
        <v>0</v>
      </c>
      <c r="F435" s="22">
        <v>0</v>
      </c>
      <c r="G435" s="22"/>
      <c r="H435" s="26">
        <v>0</v>
      </c>
      <c r="I435" s="26"/>
      <c r="J435" s="26">
        <v>0</v>
      </c>
    </row>
    <row r="436" spans="1:10" ht="14.25" customHeight="1">
      <c r="A436" s="17">
        <v>45412</v>
      </c>
      <c r="B436" s="18" t="s">
        <v>13</v>
      </c>
      <c r="C436" s="18" t="s">
        <v>14</v>
      </c>
      <c r="D436" s="18">
        <v>100000</v>
      </c>
      <c r="E436" s="18">
        <v>1.3694999999999999</v>
      </c>
      <c r="F436" s="22">
        <v>1.3725000000000001</v>
      </c>
      <c r="G436" s="22"/>
      <c r="H436" s="26">
        <v>300</v>
      </c>
      <c r="I436" s="26"/>
      <c r="J436" s="26">
        <v>300</v>
      </c>
    </row>
    <row r="437" spans="1:10" ht="14.25" customHeight="1">
      <c r="A437" s="17">
        <v>45412</v>
      </c>
      <c r="B437" s="18" t="s">
        <v>21</v>
      </c>
      <c r="C437" s="18" t="s">
        <v>16</v>
      </c>
      <c r="D437" s="18">
        <v>100000</v>
      </c>
      <c r="E437" s="18">
        <v>1.2541</v>
      </c>
      <c r="F437" s="22">
        <v>1.2511000000000001</v>
      </c>
      <c r="G437" s="22"/>
      <c r="H437" s="26">
        <v>300</v>
      </c>
      <c r="I437" s="26"/>
      <c r="J437" s="26">
        <v>300</v>
      </c>
    </row>
    <row r="438" spans="1:10" ht="14.25" customHeight="1">
      <c r="A438" s="17">
        <v>45411</v>
      </c>
      <c r="B438" s="18" t="s">
        <v>34</v>
      </c>
      <c r="C438" s="18" t="s">
        <v>14</v>
      </c>
      <c r="D438" s="18">
        <v>1000</v>
      </c>
      <c r="E438" s="18">
        <v>93.39</v>
      </c>
      <c r="F438" s="22">
        <v>93.69</v>
      </c>
      <c r="G438" s="22"/>
      <c r="H438" s="26">
        <v>300</v>
      </c>
      <c r="I438" s="26"/>
      <c r="J438" s="26">
        <v>300</v>
      </c>
    </row>
    <row r="439" spans="1:10" ht="14.25" customHeight="1">
      <c r="A439" s="17">
        <v>45411</v>
      </c>
      <c r="B439" s="18" t="s">
        <v>30</v>
      </c>
      <c r="C439" s="18" t="s">
        <v>14</v>
      </c>
      <c r="D439" s="18">
        <v>1000</v>
      </c>
      <c r="E439" s="18">
        <v>156.19</v>
      </c>
      <c r="F439" s="22">
        <v>156.49</v>
      </c>
      <c r="G439" s="22"/>
      <c r="H439" s="26">
        <v>300</v>
      </c>
      <c r="I439" s="26"/>
      <c r="J439" s="26">
        <v>300</v>
      </c>
    </row>
    <row r="440" spans="1:10" ht="14.25" customHeight="1">
      <c r="A440" s="17">
        <v>45411</v>
      </c>
      <c r="B440" s="18" t="s">
        <v>28</v>
      </c>
      <c r="C440" s="18" t="s">
        <v>14</v>
      </c>
      <c r="D440" s="18">
        <v>1000</v>
      </c>
      <c r="E440" s="18">
        <v>114.22</v>
      </c>
      <c r="F440" s="22">
        <v>114.52</v>
      </c>
      <c r="G440" s="22"/>
      <c r="H440" s="26">
        <v>300</v>
      </c>
      <c r="I440" s="26"/>
      <c r="J440" s="26">
        <v>300</v>
      </c>
    </row>
    <row r="441" spans="1:10" ht="14.25" customHeight="1">
      <c r="A441" s="17">
        <v>45408</v>
      </c>
      <c r="B441" s="18" t="s">
        <v>24</v>
      </c>
      <c r="C441" s="18" t="s">
        <v>14</v>
      </c>
      <c r="D441" s="18">
        <v>1000</v>
      </c>
      <c r="E441" s="18">
        <v>195.79</v>
      </c>
      <c r="F441" s="22">
        <v>195.07</v>
      </c>
      <c r="G441" s="22"/>
      <c r="H441" s="26">
        <v>280</v>
      </c>
      <c r="I441" s="26"/>
      <c r="J441" s="26">
        <v>280</v>
      </c>
    </row>
    <row r="442" spans="1:10" ht="14.25" customHeight="1">
      <c r="A442" s="17">
        <v>45408</v>
      </c>
      <c r="B442" s="18" t="s">
        <v>15</v>
      </c>
      <c r="C442" s="18" t="s">
        <v>14</v>
      </c>
      <c r="D442" s="18">
        <v>1000</v>
      </c>
      <c r="E442" s="18">
        <v>167.86</v>
      </c>
      <c r="F442" s="22">
        <v>168.16</v>
      </c>
      <c r="G442" s="22"/>
      <c r="H442" s="26">
        <v>300</v>
      </c>
      <c r="I442" s="26"/>
      <c r="J442" s="26">
        <v>300</v>
      </c>
    </row>
    <row r="443" spans="1:10" ht="14.25" customHeight="1">
      <c r="A443" s="17">
        <v>45408</v>
      </c>
      <c r="B443" s="18" t="s">
        <v>17</v>
      </c>
      <c r="C443" s="18" t="s">
        <v>14</v>
      </c>
      <c r="D443" s="18">
        <v>1000</v>
      </c>
      <c r="E443" s="18">
        <v>171.18</v>
      </c>
      <c r="F443" s="22">
        <v>171.68</v>
      </c>
      <c r="G443" s="22"/>
      <c r="H443" s="26">
        <v>500</v>
      </c>
      <c r="I443" s="26"/>
      <c r="J443" s="26">
        <v>500</v>
      </c>
    </row>
    <row r="444" spans="1:10" ht="14.25" customHeight="1">
      <c r="A444" s="17">
        <v>45408</v>
      </c>
      <c r="B444" s="18" t="s">
        <v>30</v>
      </c>
      <c r="C444" s="18" t="s">
        <v>14</v>
      </c>
      <c r="D444" s="18">
        <v>1000</v>
      </c>
      <c r="E444" s="18">
        <v>156.08000000000001</v>
      </c>
      <c r="F444" s="22">
        <v>156.68</v>
      </c>
      <c r="G444" s="22"/>
      <c r="H444" s="26">
        <v>600</v>
      </c>
      <c r="I444" s="26"/>
      <c r="J444" s="26">
        <v>600</v>
      </c>
    </row>
    <row r="445" spans="1:10" ht="14.25" customHeight="1">
      <c r="A445" s="17">
        <v>45408</v>
      </c>
      <c r="B445" s="18" t="s">
        <v>23</v>
      </c>
      <c r="C445" s="18" t="s">
        <v>14</v>
      </c>
      <c r="D445" s="18">
        <v>100000</v>
      </c>
      <c r="E445" s="18">
        <v>1.6407</v>
      </c>
      <c r="F445" s="22">
        <v>1.6366000000000001</v>
      </c>
      <c r="G445" s="22"/>
      <c r="H445" s="20">
        <v>-410</v>
      </c>
      <c r="I445" s="20"/>
      <c r="J445" s="20">
        <v>-410</v>
      </c>
    </row>
    <row r="446" spans="1:10" ht="14.25" customHeight="1">
      <c r="A446" s="17">
        <v>45407</v>
      </c>
      <c r="B446" s="18" t="s">
        <v>33</v>
      </c>
      <c r="C446" s="18" t="s">
        <v>14</v>
      </c>
      <c r="D446" s="18">
        <v>100000</v>
      </c>
      <c r="E446" s="18">
        <v>2.1015000000000001</v>
      </c>
      <c r="F446" s="22">
        <v>2.1044999999999998</v>
      </c>
      <c r="G446" s="22"/>
      <c r="H446" s="26">
        <v>300</v>
      </c>
      <c r="I446" s="26"/>
      <c r="J446" s="26">
        <v>300</v>
      </c>
    </row>
    <row r="447" spans="1:10" ht="14.25" customHeight="1">
      <c r="A447" s="17">
        <v>45407</v>
      </c>
      <c r="B447" s="18" t="s">
        <v>22</v>
      </c>
      <c r="C447" s="18" t="s">
        <v>14</v>
      </c>
      <c r="D447" s="18">
        <v>100000</v>
      </c>
      <c r="E447" s="18">
        <v>1.7997000000000001</v>
      </c>
      <c r="F447" s="22">
        <v>1.8027</v>
      </c>
      <c r="G447" s="22"/>
      <c r="H447" s="26">
        <v>300</v>
      </c>
      <c r="I447" s="26"/>
      <c r="J447" s="26">
        <v>300</v>
      </c>
    </row>
    <row r="448" spans="1:10" ht="14.25" customHeight="1">
      <c r="A448" s="17">
        <v>45407</v>
      </c>
      <c r="B448" s="18" t="s">
        <v>21</v>
      </c>
      <c r="C448" s="18" t="s">
        <v>14</v>
      </c>
      <c r="D448" s="18">
        <v>100000</v>
      </c>
      <c r="E448" s="18">
        <v>1.25</v>
      </c>
      <c r="F448" s="22">
        <v>1.2529999999999999</v>
      </c>
      <c r="G448" s="22"/>
      <c r="H448" s="26">
        <v>300</v>
      </c>
      <c r="I448" s="26"/>
      <c r="J448" s="26">
        <v>300</v>
      </c>
    </row>
    <row r="449" spans="1:10" ht="14.25" customHeight="1">
      <c r="A449" s="17">
        <v>45407</v>
      </c>
      <c r="B449" s="18" t="s">
        <v>19</v>
      </c>
      <c r="C449" s="18" t="s">
        <v>16</v>
      </c>
      <c r="D449" s="18">
        <v>100000</v>
      </c>
      <c r="E449" s="18">
        <v>0.9143</v>
      </c>
      <c r="F449" s="22">
        <v>0.9113</v>
      </c>
      <c r="G449" s="22"/>
      <c r="H449" s="26">
        <v>300</v>
      </c>
      <c r="I449" s="26"/>
      <c r="J449" s="26">
        <v>300</v>
      </c>
    </row>
    <row r="450" spans="1:10" ht="14.25" customHeight="1">
      <c r="A450" s="17">
        <v>45406</v>
      </c>
      <c r="B450" s="18" t="s">
        <v>25</v>
      </c>
      <c r="C450" s="18" t="s">
        <v>14</v>
      </c>
      <c r="D450" s="18">
        <v>100000</v>
      </c>
      <c r="E450" s="18">
        <v>1.9140999999999999</v>
      </c>
      <c r="F450" s="22">
        <v>1.9171</v>
      </c>
      <c r="G450" s="22"/>
      <c r="H450" s="26">
        <v>300</v>
      </c>
      <c r="I450" s="26"/>
      <c r="J450" s="26">
        <v>300</v>
      </c>
    </row>
    <row r="451" spans="1:10" ht="14.25" customHeight="1">
      <c r="A451" s="17">
        <v>45406</v>
      </c>
      <c r="B451" s="18" t="s">
        <v>29</v>
      </c>
      <c r="C451" s="18" t="s">
        <v>14</v>
      </c>
      <c r="D451" s="18">
        <v>100000</v>
      </c>
      <c r="E451" s="18">
        <v>1.7064999999999999</v>
      </c>
      <c r="F451" s="22">
        <v>1.7095</v>
      </c>
      <c r="G451" s="22"/>
      <c r="H451" s="26">
        <v>300</v>
      </c>
      <c r="I451" s="26"/>
      <c r="J451" s="26">
        <v>300</v>
      </c>
    </row>
    <row r="452" spans="1:10" ht="14.25" customHeight="1">
      <c r="A452" s="17">
        <v>45406</v>
      </c>
      <c r="B452" s="18" t="s">
        <v>18</v>
      </c>
      <c r="C452" s="18" t="s">
        <v>14</v>
      </c>
      <c r="D452" s="18">
        <v>100000</v>
      </c>
      <c r="E452" s="18">
        <v>1.4644999999999999</v>
      </c>
      <c r="F452" s="22">
        <v>1.4675</v>
      </c>
      <c r="G452" s="22"/>
      <c r="H452" s="26">
        <v>300</v>
      </c>
      <c r="I452" s="26"/>
      <c r="J452" s="26">
        <v>300</v>
      </c>
    </row>
    <row r="453" spans="1:10" ht="14.25" customHeight="1">
      <c r="A453" s="17">
        <v>45406</v>
      </c>
      <c r="B453" s="18" t="s">
        <v>13</v>
      </c>
      <c r="C453" s="18" t="s">
        <v>14</v>
      </c>
      <c r="D453" s="18">
        <v>100000</v>
      </c>
      <c r="E453" s="18">
        <v>1.3688</v>
      </c>
      <c r="F453" s="22">
        <v>1.3717999999999999</v>
      </c>
      <c r="G453" s="22"/>
      <c r="H453" s="26">
        <v>300</v>
      </c>
      <c r="I453" s="26"/>
      <c r="J453" s="26">
        <v>300</v>
      </c>
    </row>
    <row r="454" spans="1:10" ht="14.25" customHeight="1">
      <c r="A454" s="17">
        <v>45405</v>
      </c>
      <c r="B454" s="18" t="s">
        <v>15</v>
      </c>
      <c r="C454" s="18" t="s">
        <v>16</v>
      </c>
      <c r="D454" s="18">
        <v>1000</v>
      </c>
      <c r="E454" s="18">
        <v>164.7</v>
      </c>
      <c r="F454" s="22">
        <v>165.11</v>
      </c>
      <c r="G454" s="22"/>
      <c r="H454" s="20">
        <v>-410</v>
      </c>
      <c r="I454" s="20"/>
      <c r="J454" s="20">
        <v>-410</v>
      </c>
    </row>
    <row r="455" spans="1:10" ht="14.25" customHeight="1">
      <c r="A455" s="17">
        <v>45405</v>
      </c>
      <c r="B455" s="18" t="s">
        <v>33</v>
      </c>
      <c r="C455" s="18" t="s">
        <v>14</v>
      </c>
      <c r="D455" s="18">
        <v>100000</v>
      </c>
      <c r="E455" s="18">
        <v>2.0895000000000001</v>
      </c>
      <c r="F455" s="22">
        <v>2.0924999999999998</v>
      </c>
      <c r="G455" s="22"/>
      <c r="H455" s="26">
        <v>300</v>
      </c>
      <c r="I455" s="26"/>
      <c r="J455" s="26">
        <v>300</v>
      </c>
    </row>
    <row r="456" spans="1:10" ht="14.25" customHeight="1">
      <c r="A456" s="17">
        <v>45405</v>
      </c>
      <c r="B456" s="18" t="s">
        <v>25</v>
      </c>
      <c r="C456" s="18" t="s">
        <v>14</v>
      </c>
      <c r="D456" s="18">
        <v>100000</v>
      </c>
      <c r="E456" s="18">
        <v>1.9145000000000001</v>
      </c>
      <c r="F456" s="22">
        <v>1.9175</v>
      </c>
      <c r="G456" s="22"/>
      <c r="H456" s="26">
        <v>300</v>
      </c>
      <c r="I456" s="26"/>
      <c r="J456" s="26">
        <v>300</v>
      </c>
    </row>
    <row r="457" spans="1:10" ht="14.25" customHeight="1">
      <c r="A457" s="17">
        <v>45404</v>
      </c>
      <c r="B457" s="18" t="s">
        <v>20</v>
      </c>
      <c r="C457" s="18" t="s">
        <v>16</v>
      </c>
      <c r="D457" s="18">
        <v>100000</v>
      </c>
      <c r="E457" s="18">
        <v>1.1246</v>
      </c>
      <c r="F457" s="22">
        <v>1.1215999999999999</v>
      </c>
      <c r="G457" s="22"/>
      <c r="H457" s="26">
        <v>300</v>
      </c>
      <c r="I457" s="26"/>
      <c r="J457" s="26">
        <v>300</v>
      </c>
    </row>
    <row r="458" spans="1:10" ht="14.25" customHeight="1">
      <c r="A458" s="17">
        <v>45404</v>
      </c>
      <c r="B458" s="18" t="s">
        <v>15</v>
      </c>
      <c r="C458" s="18" t="s">
        <v>16</v>
      </c>
      <c r="D458" s="18">
        <v>1000</v>
      </c>
      <c r="E458" s="18">
        <v>165</v>
      </c>
      <c r="F458" s="22">
        <v>164.7</v>
      </c>
      <c r="G458" s="22"/>
      <c r="H458" s="26">
        <v>300</v>
      </c>
      <c r="I458" s="26"/>
      <c r="J458" s="26">
        <v>300</v>
      </c>
    </row>
    <row r="459" spans="1:10" ht="14.25" customHeight="1">
      <c r="A459" s="17">
        <v>45404</v>
      </c>
      <c r="B459" s="18" t="s">
        <v>24</v>
      </c>
      <c r="C459" s="18" t="s">
        <v>16</v>
      </c>
      <c r="D459" s="18">
        <v>1000</v>
      </c>
      <c r="E459" s="18">
        <v>191.21</v>
      </c>
      <c r="F459" s="22">
        <v>190.91</v>
      </c>
      <c r="G459" s="22"/>
      <c r="H459" s="26">
        <v>300</v>
      </c>
      <c r="I459" s="26"/>
      <c r="J459" s="26">
        <v>300</v>
      </c>
    </row>
    <row r="460" spans="1:10" ht="14.25" customHeight="1">
      <c r="A460" s="17">
        <v>45401</v>
      </c>
      <c r="B460" s="18" t="s">
        <v>35</v>
      </c>
      <c r="C460" s="18" t="s">
        <v>14</v>
      </c>
      <c r="D460" s="18">
        <v>100000</v>
      </c>
      <c r="E460" s="18">
        <v>0.64049999999999996</v>
      </c>
      <c r="F460" s="22">
        <v>0.64349999999999996</v>
      </c>
      <c r="G460" s="22"/>
      <c r="H460" s="26">
        <v>300</v>
      </c>
      <c r="I460" s="26"/>
      <c r="J460" s="26">
        <v>300</v>
      </c>
    </row>
    <row r="461" spans="1:10" ht="14.25" customHeight="1">
      <c r="A461" s="17">
        <v>45401</v>
      </c>
      <c r="B461" s="18" t="s">
        <v>36</v>
      </c>
      <c r="C461" s="18" t="s">
        <v>14</v>
      </c>
      <c r="D461" s="18">
        <v>100000</v>
      </c>
      <c r="E461" s="18">
        <v>0.88200000000000001</v>
      </c>
      <c r="F461" s="22">
        <v>0.88500000000000001</v>
      </c>
      <c r="G461" s="22"/>
      <c r="H461" s="26">
        <v>300</v>
      </c>
      <c r="I461" s="26"/>
      <c r="J461" s="26">
        <v>300</v>
      </c>
    </row>
    <row r="462" spans="1:10" ht="14.25" customHeight="1">
      <c r="A462" s="17">
        <v>45401</v>
      </c>
      <c r="B462" s="18" t="s">
        <v>24</v>
      </c>
      <c r="C462" s="18" t="s">
        <v>16</v>
      </c>
      <c r="D462" s="18">
        <v>1000</v>
      </c>
      <c r="E462" s="18">
        <v>191.41</v>
      </c>
      <c r="F462" s="22">
        <v>191.81</v>
      </c>
      <c r="G462" s="22"/>
      <c r="H462" s="20">
        <v>-400</v>
      </c>
      <c r="I462" s="20"/>
      <c r="J462" s="20">
        <v>-400</v>
      </c>
    </row>
    <row r="463" spans="1:10" ht="14.25" customHeight="1">
      <c r="A463" s="17">
        <v>45401</v>
      </c>
      <c r="B463" s="18" t="s">
        <v>21</v>
      </c>
      <c r="C463" s="18" t="s">
        <v>14</v>
      </c>
      <c r="D463" s="18">
        <v>100000</v>
      </c>
      <c r="E463" s="18">
        <v>1.2423999999999999</v>
      </c>
      <c r="F463" s="22">
        <v>1.2454000000000001</v>
      </c>
      <c r="G463" s="22"/>
      <c r="H463" s="26">
        <v>300</v>
      </c>
      <c r="I463" s="26"/>
      <c r="J463" s="26">
        <v>300</v>
      </c>
    </row>
    <row r="464" spans="1:10" ht="14.25" customHeight="1">
      <c r="A464" s="17">
        <v>45401</v>
      </c>
      <c r="B464" s="18" t="s">
        <v>24</v>
      </c>
      <c r="C464" s="18" t="s">
        <v>16</v>
      </c>
      <c r="D464" s="18">
        <v>1000</v>
      </c>
      <c r="E464" s="18">
        <v>191.41</v>
      </c>
      <c r="F464" s="22">
        <v>191.81</v>
      </c>
      <c r="G464" s="22"/>
      <c r="H464" s="20">
        <v>-400</v>
      </c>
      <c r="I464" s="20"/>
      <c r="J464" s="20">
        <v>-400</v>
      </c>
    </row>
    <row r="465" spans="1:10" ht="14.25" customHeight="1">
      <c r="A465" s="17">
        <v>45401</v>
      </c>
      <c r="B465" s="18" t="s">
        <v>21</v>
      </c>
      <c r="C465" s="18" t="s">
        <v>14</v>
      </c>
      <c r="D465" s="18">
        <v>100000</v>
      </c>
      <c r="E465" s="18">
        <v>1.2423999999999999</v>
      </c>
      <c r="F465" s="22">
        <v>1.2454000000000001</v>
      </c>
      <c r="G465" s="22"/>
      <c r="H465" s="26">
        <v>300</v>
      </c>
      <c r="I465" s="26"/>
      <c r="J465" s="26">
        <v>300</v>
      </c>
    </row>
    <row r="466" spans="1:10" ht="14.25" customHeight="1">
      <c r="A466" s="17">
        <v>45400</v>
      </c>
      <c r="B466" s="18" t="s">
        <v>17</v>
      </c>
      <c r="C466" s="18" t="s">
        <v>16</v>
      </c>
      <c r="D466" s="18">
        <v>1000</v>
      </c>
      <c r="E466" s="18">
        <v>169.8</v>
      </c>
      <c r="F466" s="22">
        <v>169.5</v>
      </c>
      <c r="G466" s="22"/>
      <c r="H466" s="26">
        <v>300</v>
      </c>
      <c r="I466" s="26"/>
      <c r="J466" s="26">
        <v>300</v>
      </c>
    </row>
    <row r="467" spans="1:10" ht="14.25" customHeight="1">
      <c r="A467" s="17">
        <v>45400</v>
      </c>
      <c r="B467" s="18" t="s">
        <v>15</v>
      </c>
      <c r="C467" s="18" t="s">
        <v>16</v>
      </c>
      <c r="D467" s="18">
        <v>1000</v>
      </c>
      <c r="E467" s="18">
        <v>164.8</v>
      </c>
      <c r="F467" s="22">
        <v>164.11</v>
      </c>
      <c r="G467" s="22"/>
      <c r="H467" s="26">
        <v>690</v>
      </c>
      <c r="I467" s="26"/>
      <c r="J467" s="26">
        <v>690</v>
      </c>
    </row>
    <row r="468" spans="1:10" ht="14.25" customHeight="1">
      <c r="A468" s="17">
        <v>45400</v>
      </c>
      <c r="B468" s="18" t="s">
        <v>24</v>
      </c>
      <c r="C468" s="18" t="s">
        <v>16</v>
      </c>
      <c r="D468" s="18">
        <v>1000</v>
      </c>
      <c r="E468" s="18">
        <v>192.65</v>
      </c>
      <c r="F468" s="22">
        <v>191.95</v>
      </c>
      <c r="G468" s="22"/>
      <c r="H468" s="26">
        <v>700</v>
      </c>
      <c r="I468" s="26"/>
      <c r="J468" s="26">
        <v>700</v>
      </c>
    </row>
    <row r="469" spans="1:10" ht="14.25" customHeight="1">
      <c r="A469" s="17">
        <v>45399</v>
      </c>
      <c r="B469" s="18" t="s">
        <v>24</v>
      </c>
      <c r="C469" s="18" t="s">
        <v>16</v>
      </c>
      <c r="D469" s="18">
        <v>1000</v>
      </c>
      <c r="E469" s="18">
        <v>192.63</v>
      </c>
      <c r="F469" s="22">
        <v>192.33</v>
      </c>
      <c r="G469" s="22"/>
      <c r="H469" s="26">
        <v>300</v>
      </c>
      <c r="I469" s="26"/>
      <c r="J469" s="26">
        <v>300</v>
      </c>
    </row>
    <row r="470" spans="1:10" ht="14.25" customHeight="1">
      <c r="A470" s="17">
        <v>45399</v>
      </c>
      <c r="B470" s="18" t="s">
        <v>13</v>
      </c>
      <c r="C470" s="18" t="s">
        <v>16</v>
      </c>
      <c r="D470" s="18">
        <v>100000</v>
      </c>
      <c r="E470" s="18">
        <v>1.3808</v>
      </c>
      <c r="F470" s="22">
        <v>1.3782000000000001</v>
      </c>
      <c r="G470" s="22"/>
      <c r="H470" s="26">
        <v>300</v>
      </c>
      <c r="I470" s="26"/>
      <c r="J470" s="26">
        <v>300</v>
      </c>
    </row>
    <row r="471" spans="1:10" ht="14.25" customHeight="1">
      <c r="A471" s="17">
        <v>45399</v>
      </c>
      <c r="B471" s="18" t="s">
        <v>19</v>
      </c>
      <c r="C471" s="18" t="s">
        <v>16</v>
      </c>
      <c r="D471" s="18">
        <v>100000</v>
      </c>
      <c r="E471" s="18">
        <v>0.91120000000000001</v>
      </c>
      <c r="F471" s="22">
        <v>0.90820000000000001</v>
      </c>
      <c r="G471" s="22"/>
      <c r="H471" s="26">
        <v>300</v>
      </c>
      <c r="I471" s="26"/>
      <c r="J471" s="26">
        <v>300</v>
      </c>
    </row>
    <row r="472" spans="1:10" ht="14.25" customHeight="1">
      <c r="A472" s="17">
        <v>45399</v>
      </c>
      <c r="B472" s="18" t="s">
        <v>21</v>
      </c>
      <c r="C472" s="18" t="s">
        <v>14</v>
      </c>
      <c r="D472" s="18">
        <v>100000</v>
      </c>
      <c r="E472" s="18">
        <v>1.2455000000000001</v>
      </c>
      <c r="F472" s="22">
        <v>1.2484999999999999</v>
      </c>
      <c r="G472" s="22"/>
      <c r="H472" s="26">
        <v>300</v>
      </c>
      <c r="I472" s="26"/>
      <c r="J472" s="26">
        <v>300</v>
      </c>
    </row>
    <row r="473" spans="1:10" ht="14.25" customHeight="1">
      <c r="A473" s="17">
        <v>45398</v>
      </c>
      <c r="B473" s="18" t="s">
        <v>22</v>
      </c>
      <c r="C473" s="18" t="s">
        <v>16</v>
      </c>
      <c r="D473" s="18">
        <v>100000</v>
      </c>
      <c r="E473" s="18">
        <v>1.8022</v>
      </c>
      <c r="F473" s="22">
        <v>1.8063</v>
      </c>
      <c r="G473" s="22"/>
      <c r="H473" s="20">
        <v>-410</v>
      </c>
      <c r="I473" s="20"/>
      <c r="J473" s="20">
        <v>-410</v>
      </c>
    </row>
    <row r="474" spans="1:10" ht="14.25" customHeight="1">
      <c r="A474" s="17">
        <v>45398</v>
      </c>
      <c r="B474" s="18" t="s">
        <v>33</v>
      </c>
      <c r="C474" s="18" t="s">
        <v>16</v>
      </c>
      <c r="D474" s="18">
        <v>100000</v>
      </c>
      <c r="E474" s="18">
        <v>2.1105</v>
      </c>
      <c r="F474" s="22">
        <v>2.1074999999999999</v>
      </c>
      <c r="G474" s="22"/>
      <c r="H474" s="26">
        <v>300</v>
      </c>
      <c r="I474" s="26"/>
      <c r="J474" s="26">
        <v>300</v>
      </c>
    </row>
    <row r="475" spans="1:10" ht="14.25" customHeight="1">
      <c r="A475" s="17">
        <v>45397</v>
      </c>
      <c r="B475" s="18" t="s">
        <v>21</v>
      </c>
      <c r="C475" s="18" t="s">
        <v>14</v>
      </c>
      <c r="D475" s="18">
        <v>100000</v>
      </c>
      <c r="E475" s="18">
        <v>1.2484999999999999</v>
      </c>
      <c r="F475" s="22">
        <v>1.2444999999999999</v>
      </c>
      <c r="G475" s="22"/>
      <c r="H475" s="20">
        <v>-400</v>
      </c>
      <c r="I475" s="20"/>
      <c r="J475" s="20">
        <v>-400</v>
      </c>
    </row>
    <row r="476" spans="1:10" ht="14.25" customHeight="1">
      <c r="A476" s="17">
        <v>45397</v>
      </c>
      <c r="B476" s="18" t="s">
        <v>33</v>
      </c>
      <c r="C476" s="18" t="s">
        <v>14</v>
      </c>
      <c r="D476" s="18">
        <v>100000</v>
      </c>
      <c r="E476" s="18">
        <v>2.1015000000000001</v>
      </c>
      <c r="F476" s="22">
        <v>2.1044999999999998</v>
      </c>
      <c r="G476" s="22"/>
      <c r="H476" s="26">
        <v>300</v>
      </c>
      <c r="I476" s="26"/>
      <c r="J476" s="26">
        <v>300</v>
      </c>
    </row>
    <row r="477" spans="1:10" ht="14.25" customHeight="1">
      <c r="A477" s="17">
        <v>45397</v>
      </c>
      <c r="B477" s="18" t="s">
        <v>24</v>
      </c>
      <c r="C477" s="18" t="s">
        <v>14</v>
      </c>
      <c r="D477" s="18">
        <v>1000</v>
      </c>
      <c r="E477" s="18">
        <v>191.89</v>
      </c>
      <c r="F477" s="22">
        <v>192.19</v>
      </c>
      <c r="G477" s="22"/>
      <c r="H477" s="26">
        <v>300</v>
      </c>
      <c r="I477" s="26"/>
      <c r="J477" s="26">
        <v>300</v>
      </c>
    </row>
    <row r="478" spans="1:10" ht="14.25" customHeight="1">
      <c r="A478" s="17">
        <v>45394</v>
      </c>
      <c r="B478" s="18" t="s">
        <v>18</v>
      </c>
      <c r="C478" s="18" t="s">
        <v>16</v>
      </c>
      <c r="D478" s="18">
        <v>100000</v>
      </c>
      <c r="E478" s="18">
        <v>1.4636</v>
      </c>
      <c r="F478" s="22">
        <v>1.4676</v>
      </c>
      <c r="G478" s="22"/>
      <c r="H478" s="20">
        <v>-400</v>
      </c>
      <c r="I478" s="20"/>
      <c r="J478" s="20">
        <v>-400</v>
      </c>
    </row>
    <row r="479" spans="1:10" ht="14.25" customHeight="1">
      <c r="A479" s="17">
        <v>45394</v>
      </c>
      <c r="B479" s="18" t="s">
        <v>33</v>
      </c>
      <c r="C479" s="18" t="s">
        <v>16</v>
      </c>
      <c r="D479" s="18">
        <v>100000</v>
      </c>
      <c r="E479" s="18">
        <v>2.0935000000000001</v>
      </c>
      <c r="F479" s="22">
        <v>2.0905</v>
      </c>
      <c r="G479" s="22"/>
      <c r="H479" s="26">
        <v>300</v>
      </c>
      <c r="I479" s="26"/>
      <c r="J479" s="26">
        <v>300</v>
      </c>
    </row>
    <row r="480" spans="1:10" ht="14.25" customHeight="1">
      <c r="A480" s="17">
        <v>45393</v>
      </c>
      <c r="B480" s="18" t="s">
        <v>33</v>
      </c>
      <c r="C480" s="18" t="s">
        <v>16</v>
      </c>
      <c r="D480" s="18">
        <v>100000</v>
      </c>
      <c r="E480" s="18">
        <v>1.9232</v>
      </c>
      <c r="F480" s="22">
        <v>1.9201999999999999</v>
      </c>
      <c r="G480" s="22"/>
      <c r="H480" s="21">
        <v>300</v>
      </c>
      <c r="I480" s="21"/>
      <c r="J480" s="21">
        <v>300</v>
      </c>
    </row>
    <row r="481" spans="1:10" ht="14.25" customHeight="1">
      <c r="A481" s="17">
        <v>45393</v>
      </c>
      <c r="B481" s="18" t="s">
        <v>25</v>
      </c>
      <c r="C481" s="18" t="s">
        <v>16</v>
      </c>
      <c r="D481" s="18">
        <v>100000</v>
      </c>
      <c r="E481" s="18">
        <v>2.0979999999999999</v>
      </c>
      <c r="F481" s="22">
        <v>2.0950000000000002</v>
      </c>
      <c r="G481" s="22"/>
      <c r="H481" s="21">
        <v>300</v>
      </c>
      <c r="I481" s="21"/>
      <c r="J481" s="21">
        <v>300</v>
      </c>
    </row>
    <row r="482" spans="1:10" ht="14.25" customHeight="1">
      <c r="A482" s="17">
        <v>45393</v>
      </c>
      <c r="B482" s="18" t="s">
        <v>17</v>
      </c>
      <c r="C482" s="18" t="s">
        <v>14</v>
      </c>
      <c r="D482" s="18">
        <v>1000</v>
      </c>
      <c r="E482" s="18">
        <v>167.64</v>
      </c>
      <c r="F482" s="22">
        <v>167.94</v>
      </c>
      <c r="G482" s="22"/>
      <c r="H482" s="21">
        <v>300</v>
      </c>
      <c r="I482" s="21"/>
      <c r="J482" s="21">
        <v>300</v>
      </c>
    </row>
    <row r="483" spans="1:10" ht="14.25" customHeight="1">
      <c r="A483" s="17">
        <v>45393</v>
      </c>
      <c r="B483" s="18" t="s">
        <v>35</v>
      </c>
      <c r="C483" s="18" t="s">
        <v>14</v>
      </c>
      <c r="D483" s="18">
        <v>100000</v>
      </c>
      <c r="E483" s="18">
        <v>0.65269999999999995</v>
      </c>
      <c r="F483" s="22">
        <v>0.65569999999999995</v>
      </c>
      <c r="G483" s="22"/>
      <c r="H483" s="21">
        <v>300</v>
      </c>
      <c r="I483" s="21"/>
      <c r="J483" s="21">
        <v>300</v>
      </c>
    </row>
    <row r="484" spans="1:10" ht="14.25" customHeight="1">
      <c r="A484" s="17">
        <v>45392</v>
      </c>
      <c r="B484" s="18" t="s">
        <v>36</v>
      </c>
      <c r="C484" s="18" t="s">
        <v>16</v>
      </c>
      <c r="D484" s="18">
        <v>100000</v>
      </c>
      <c r="E484" s="18">
        <v>0.89500000000000002</v>
      </c>
      <c r="F484" s="22">
        <v>0.89200000000000002</v>
      </c>
      <c r="G484" s="22"/>
      <c r="H484" s="26">
        <v>300</v>
      </c>
      <c r="I484" s="26"/>
      <c r="J484" s="26">
        <v>300</v>
      </c>
    </row>
    <row r="485" spans="1:10" ht="14.25" customHeight="1">
      <c r="A485" s="17">
        <v>45392</v>
      </c>
      <c r="B485" s="18" t="s">
        <v>23</v>
      </c>
      <c r="C485" s="18" t="s">
        <v>14</v>
      </c>
      <c r="D485" s="18">
        <v>100000</v>
      </c>
      <c r="E485" s="18">
        <v>1.6398999999999999</v>
      </c>
      <c r="F485" s="22">
        <v>1.6469</v>
      </c>
      <c r="G485" s="22"/>
      <c r="H485" s="26">
        <v>700</v>
      </c>
      <c r="I485" s="26"/>
      <c r="J485" s="26">
        <v>700</v>
      </c>
    </row>
    <row r="486" spans="1:10" ht="14.25" customHeight="1">
      <c r="A486" s="17">
        <v>45391</v>
      </c>
      <c r="B486" s="18" t="s">
        <v>27</v>
      </c>
      <c r="C486" s="18" t="s">
        <v>14</v>
      </c>
      <c r="D486" s="18">
        <v>1000</v>
      </c>
      <c r="E486" s="18">
        <v>100.65</v>
      </c>
      <c r="F486" s="22">
        <v>100.25</v>
      </c>
      <c r="G486" s="22"/>
      <c r="H486" s="20">
        <v>-400</v>
      </c>
      <c r="I486" s="20"/>
      <c r="J486" s="20">
        <v>-400</v>
      </c>
    </row>
    <row r="487" spans="1:10" ht="14.25" customHeight="1">
      <c r="A487" s="17">
        <v>45391</v>
      </c>
      <c r="B487" s="18" t="s">
        <v>24</v>
      </c>
      <c r="C487" s="18" t="s">
        <v>14</v>
      </c>
      <c r="D487" s="18">
        <v>1000</v>
      </c>
      <c r="E487" s="18">
        <v>192.58</v>
      </c>
      <c r="F487" s="22">
        <v>192.88</v>
      </c>
      <c r="G487" s="22"/>
      <c r="H487" s="26">
        <v>300</v>
      </c>
      <c r="I487" s="26"/>
      <c r="J487" s="26">
        <v>300</v>
      </c>
    </row>
    <row r="488" spans="1:10" ht="14.25" customHeight="1">
      <c r="A488" s="17">
        <v>45391</v>
      </c>
      <c r="B488" s="18" t="s">
        <v>33</v>
      </c>
      <c r="C488" s="18" t="s">
        <v>14</v>
      </c>
      <c r="D488" s="18">
        <v>100000</v>
      </c>
      <c r="E488" s="18">
        <v>1.9169</v>
      </c>
      <c r="F488" s="22">
        <v>1.9198999999999999</v>
      </c>
      <c r="G488" s="22"/>
      <c r="H488" s="26">
        <v>300</v>
      </c>
      <c r="I488" s="26"/>
      <c r="J488" s="26">
        <v>300</v>
      </c>
    </row>
    <row r="489" spans="1:10" ht="14.25" customHeight="1">
      <c r="A489" s="17">
        <v>45390</v>
      </c>
      <c r="B489" s="18" t="s">
        <v>32</v>
      </c>
      <c r="C489" s="18" t="s">
        <v>14</v>
      </c>
      <c r="D489" s="18">
        <v>100000</v>
      </c>
      <c r="E489" s="18">
        <v>0.60189999999999999</v>
      </c>
      <c r="F489" s="22">
        <v>0.60489999999999999</v>
      </c>
      <c r="G489" s="22"/>
      <c r="H489" s="26">
        <v>300</v>
      </c>
      <c r="I489" s="26"/>
      <c r="J489" s="26">
        <v>300</v>
      </c>
    </row>
    <row r="490" spans="1:10" ht="14.25" customHeight="1">
      <c r="A490" s="17">
        <v>45390</v>
      </c>
      <c r="B490" s="18" t="s">
        <v>30</v>
      </c>
      <c r="C490" s="18" t="s">
        <v>16</v>
      </c>
      <c r="D490" s="18">
        <v>1000</v>
      </c>
      <c r="E490" s="18">
        <v>151.91</v>
      </c>
      <c r="F490" s="22">
        <v>151.61000000000001</v>
      </c>
      <c r="G490" s="22"/>
      <c r="H490" s="26">
        <v>300</v>
      </c>
      <c r="I490" s="26"/>
      <c r="J490" s="26">
        <v>300</v>
      </c>
    </row>
    <row r="491" spans="1:10" ht="14.25" customHeight="1">
      <c r="A491" s="17">
        <v>45390</v>
      </c>
      <c r="B491" s="18" t="s">
        <v>18</v>
      </c>
      <c r="C491" s="18" t="s">
        <v>16</v>
      </c>
      <c r="D491" s="18">
        <v>100000</v>
      </c>
      <c r="E491" s="18">
        <v>1.4722999999999999</v>
      </c>
      <c r="F491" s="22">
        <v>1.4763999999999999</v>
      </c>
      <c r="G491" s="22"/>
      <c r="H491" s="20">
        <v>-410</v>
      </c>
      <c r="I491" s="20"/>
      <c r="J491" s="20">
        <v>-410</v>
      </c>
    </row>
    <row r="492" spans="1:10" ht="14.25" customHeight="1">
      <c r="A492" s="17">
        <v>45387</v>
      </c>
      <c r="B492" s="18" t="s">
        <v>20</v>
      </c>
      <c r="C492" s="18" t="s">
        <v>14</v>
      </c>
      <c r="D492" s="18">
        <v>100000</v>
      </c>
      <c r="E492" s="18">
        <v>1.1398999999999999</v>
      </c>
      <c r="F492" s="22">
        <v>1.1429</v>
      </c>
      <c r="G492" s="22"/>
      <c r="H492" s="26">
        <v>300</v>
      </c>
      <c r="I492" s="26"/>
      <c r="J492" s="26">
        <v>300</v>
      </c>
    </row>
    <row r="493" spans="1:10" ht="14.25" customHeight="1">
      <c r="A493" s="17">
        <v>45387</v>
      </c>
      <c r="B493" s="18" t="s">
        <v>35</v>
      </c>
      <c r="C493" s="18" t="s">
        <v>16</v>
      </c>
      <c r="D493" s="18">
        <v>100000</v>
      </c>
      <c r="E493" s="18">
        <v>0.65549999999999997</v>
      </c>
      <c r="F493" s="22">
        <v>0.65959999999999996</v>
      </c>
      <c r="G493" s="22"/>
      <c r="H493" s="20">
        <v>-410</v>
      </c>
      <c r="I493" s="20"/>
      <c r="J493" s="20">
        <v>-410</v>
      </c>
    </row>
    <row r="494" spans="1:10" ht="14.25" customHeight="1">
      <c r="A494" s="17">
        <v>45387</v>
      </c>
      <c r="B494" s="18" t="s">
        <v>37</v>
      </c>
      <c r="C494" s="18" t="s">
        <v>14</v>
      </c>
      <c r="D494" s="18">
        <v>100000</v>
      </c>
      <c r="E494" s="18">
        <v>0.97950000000000004</v>
      </c>
      <c r="F494" s="22">
        <v>0.97550000000000003</v>
      </c>
      <c r="G494" s="22"/>
      <c r="H494" s="20">
        <v>-400</v>
      </c>
      <c r="I494" s="20"/>
      <c r="J494" s="20">
        <v>-400</v>
      </c>
    </row>
    <row r="495" spans="1:10" ht="14.25" customHeight="1">
      <c r="A495" s="17">
        <v>45386</v>
      </c>
      <c r="B495" s="18" t="s">
        <v>23</v>
      </c>
      <c r="C495" s="18" t="s">
        <v>16</v>
      </c>
      <c r="D495" s="18">
        <v>100000</v>
      </c>
      <c r="E495" s="18">
        <v>1.643</v>
      </c>
      <c r="F495" s="22">
        <v>1.647</v>
      </c>
      <c r="G495" s="22"/>
      <c r="H495" s="20">
        <v>-400</v>
      </c>
      <c r="I495" s="20"/>
      <c r="J495" s="20">
        <v>-400</v>
      </c>
    </row>
    <row r="496" spans="1:10" ht="14.25" customHeight="1">
      <c r="A496" s="17">
        <v>45386</v>
      </c>
      <c r="B496" s="18" t="s">
        <v>25</v>
      </c>
      <c r="C496" s="18" t="s">
        <v>16</v>
      </c>
      <c r="D496" s="18">
        <v>100000</v>
      </c>
      <c r="E496" s="18">
        <v>1.917</v>
      </c>
      <c r="F496" s="22">
        <v>1.9139999999999999</v>
      </c>
      <c r="G496" s="22"/>
      <c r="H496" s="21">
        <v>300</v>
      </c>
      <c r="I496" s="21"/>
      <c r="J496" s="21">
        <v>300</v>
      </c>
    </row>
    <row r="497" spans="1:10" ht="14.25" customHeight="1">
      <c r="A497" s="17">
        <v>45385</v>
      </c>
      <c r="B497" s="18" t="s">
        <v>24</v>
      </c>
      <c r="C497" s="18" t="s">
        <v>14</v>
      </c>
      <c r="D497" s="18">
        <v>1000</v>
      </c>
      <c r="E497" s="18">
        <v>190.84</v>
      </c>
      <c r="F497" s="22">
        <v>191.14</v>
      </c>
      <c r="G497" s="22"/>
      <c r="H497" s="21">
        <v>300</v>
      </c>
      <c r="I497" s="21"/>
      <c r="J497" s="21">
        <v>300</v>
      </c>
    </row>
    <row r="498" spans="1:10" ht="14.25" customHeight="1">
      <c r="A498" s="17">
        <v>45385</v>
      </c>
      <c r="B498" s="18" t="s">
        <v>25</v>
      </c>
      <c r="C498" s="18" t="s">
        <v>14</v>
      </c>
      <c r="D498" s="18">
        <v>100000</v>
      </c>
      <c r="E498" s="18">
        <v>1.9308000000000001</v>
      </c>
      <c r="F498" s="22">
        <v>1.9267000000000001</v>
      </c>
      <c r="G498" s="22"/>
      <c r="H498" s="20">
        <v>-410</v>
      </c>
      <c r="I498" s="20"/>
      <c r="J498" s="20">
        <v>-410</v>
      </c>
    </row>
    <row r="499" spans="1:10" ht="14.25" customHeight="1">
      <c r="A499" s="17">
        <v>45385</v>
      </c>
      <c r="B499" s="18" t="s">
        <v>22</v>
      </c>
      <c r="C499" s="18" t="s">
        <v>14</v>
      </c>
      <c r="D499" s="18">
        <v>100000</v>
      </c>
      <c r="E499" s="18">
        <v>1.8042</v>
      </c>
      <c r="F499" s="22">
        <v>1.8071999999999999</v>
      </c>
      <c r="G499" s="22"/>
      <c r="H499" s="21">
        <v>300</v>
      </c>
      <c r="I499" s="21"/>
      <c r="J499" s="21">
        <v>300</v>
      </c>
    </row>
    <row r="500" spans="1:10" ht="14.25" customHeight="1">
      <c r="A500" s="17">
        <v>45384</v>
      </c>
      <c r="B500" s="18" t="s">
        <v>26</v>
      </c>
      <c r="C500" s="18" t="s">
        <v>14</v>
      </c>
      <c r="D500" s="18">
        <v>100000</v>
      </c>
      <c r="E500" s="18">
        <v>1.0747</v>
      </c>
      <c r="F500" s="22">
        <v>1.0777000000000001</v>
      </c>
      <c r="G500" s="22"/>
      <c r="H500" s="21">
        <v>300</v>
      </c>
      <c r="I500" s="21"/>
      <c r="J500" s="21">
        <v>300</v>
      </c>
    </row>
    <row r="501" spans="1:10" ht="14.25" customHeight="1">
      <c r="A501" s="17">
        <v>45384</v>
      </c>
      <c r="B501" s="18" t="s">
        <v>23</v>
      </c>
      <c r="C501" s="18" t="s">
        <v>14</v>
      </c>
      <c r="D501" s="18">
        <v>100000</v>
      </c>
      <c r="E501" s="18">
        <v>1.6507000000000001</v>
      </c>
      <c r="F501" s="22">
        <v>1.6536999999999999</v>
      </c>
      <c r="G501" s="22"/>
      <c r="H501" s="21">
        <v>300</v>
      </c>
      <c r="I501" s="21"/>
      <c r="J501" s="21">
        <v>300</v>
      </c>
    </row>
    <row r="502" spans="1:10" ht="14.25" customHeight="1">
      <c r="A502" s="17">
        <v>45384</v>
      </c>
      <c r="B502" s="18" t="s">
        <v>17</v>
      </c>
      <c r="C502" s="18" t="s">
        <v>14</v>
      </c>
      <c r="D502" s="18">
        <v>1000</v>
      </c>
      <c r="E502" s="18">
        <v>166.98</v>
      </c>
      <c r="F502" s="22">
        <v>167.28</v>
      </c>
      <c r="G502" s="22"/>
      <c r="H502" s="21">
        <v>300</v>
      </c>
      <c r="I502" s="21"/>
      <c r="J502" s="21">
        <v>300</v>
      </c>
    </row>
    <row r="503" spans="1:10" ht="14.25" customHeight="1">
      <c r="A503" s="17">
        <v>45383</v>
      </c>
      <c r="B503" s="18" t="s">
        <v>13</v>
      </c>
      <c r="C503" s="18" t="s">
        <v>14</v>
      </c>
      <c r="D503" s="18">
        <v>100000</v>
      </c>
      <c r="E503" s="18">
        <v>1.3560000000000001</v>
      </c>
      <c r="F503" s="22">
        <v>1.3587</v>
      </c>
      <c r="G503" s="22"/>
      <c r="H503" s="21">
        <v>270</v>
      </c>
      <c r="I503" s="21"/>
      <c r="J503" s="21">
        <v>270</v>
      </c>
    </row>
    <row r="504" spans="1:10" ht="14.25" customHeight="1">
      <c r="A504" s="17">
        <v>45383</v>
      </c>
      <c r="B504" s="18" t="s">
        <v>23</v>
      </c>
      <c r="C504" s="18" t="s">
        <v>14</v>
      </c>
      <c r="D504" s="18">
        <v>100000</v>
      </c>
      <c r="E504" s="18">
        <v>1.6546000000000001</v>
      </c>
      <c r="F504" s="22">
        <v>1.6506000000000001</v>
      </c>
      <c r="G504" s="22"/>
      <c r="H504" s="20">
        <v>-400</v>
      </c>
      <c r="I504" s="20"/>
      <c r="J504" s="20">
        <v>-400</v>
      </c>
    </row>
    <row r="505" spans="1:10" ht="14.25" customHeight="1">
      <c r="A505" s="17">
        <v>45383</v>
      </c>
      <c r="B505" s="18" t="s">
        <v>18</v>
      </c>
      <c r="C505" s="18" t="s">
        <v>14</v>
      </c>
      <c r="D505" s="18">
        <v>100000</v>
      </c>
      <c r="E505" s="18">
        <v>1.4595</v>
      </c>
      <c r="F505" s="22">
        <v>1.4624999999999999</v>
      </c>
      <c r="G505" s="22"/>
      <c r="H505" s="21">
        <v>300</v>
      </c>
      <c r="I505" s="21"/>
      <c r="J505" s="21">
        <v>300</v>
      </c>
    </row>
    <row r="506" spans="1:10">
      <c r="A506" s="17"/>
      <c r="B506" s="18"/>
      <c r="C506" s="18"/>
      <c r="D506" s="18"/>
      <c r="E506" s="18"/>
      <c r="F506" s="22"/>
      <c r="G506" s="22"/>
      <c r="H506" s="21"/>
      <c r="I506" s="21"/>
      <c r="J506" s="21"/>
    </row>
    <row r="507" spans="1:10">
      <c r="A507" s="17"/>
      <c r="B507" s="18"/>
      <c r="C507" s="18"/>
      <c r="D507" s="18"/>
      <c r="E507" s="18"/>
      <c r="F507" s="22"/>
      <c r="G507" s="22"/>
      <c r="H507" s="21"/>
      <c r="I507" s="21"/>
      <c r="J507" s="21"/>
    </row>
    <row r="508" spans="1:10" ht="14.25" customHeight="1">
      <c r="A508" s="17">
        <v>45379</v>
      </c>
      <c r="B508" s="18" t="s">
        <v>33</v>
      </c>
      <c r="C508" s="18" t="s">
        <v>14</v>
      </c>
      <c r="D508" s="18">
        <v>100000</v>
      </c>
      <c r="E508" s="18">
        <v>2.1223999999999998</v>
      </c>
      <c r="F508" s="22">
        <v>2.1254</v>
      </c>
      <c r="G508" s="22"/>
      <c r="H508" s="21">
        <v>300</v>
      </c>
      <c r="I508" s="21"/>
      <c r="J508" s="21">
        <v>300</v>
      </c>
    </row>
    <row r="509" spans="1:10" ht="14.25" customHeight="1">
      <c r="A509" s="17">
        <v>45379</v>
      </c>
      <c r="B509" s="18" t="s">
        <v>22</v>
      </c>
      <c r="C509" s="18" t="s">
        <v>16</v>
      </c>
      <c r="D509" s="18">
        <v>100000</v>
      </c>
      <c r="E509" s="18">
        <v>1.806</v>
      </c>
      <c r="F509" s="22">
        <v>1.8030999999999999</v>
      </c>
      <c r="G509" s="22"/>
      <c r="H509" s="21">
        <v>290</v>
      </c>
      <c r="I509" s="21"/>
      <c r="J509" s="21">
        <v>290</v>
      </c>
    </row>
    <row r="510" spans="1:10" ht="14.25" customHeight="1">
      <c r="A510" s="17">
        <v>45379</v>
      </c>
      <c r="B510" s="18" t="s">
        <v>15</v>
      </c>
      <c r="C510" s="18" t="s">
        <v>16</v>
      </c>
      <c r="D510" s="18">
        <v>1000</v>
      </c>
      <c r="E510" s="18">
        <v>163.22999999999999</v>
      </c>
      <c r="F510" s="22">
        <v>162.94</v>
      </c>
      <c r="G510" s="22"/>
      <c r="H510" s="21">
        <v>290</v>
      </c>
      <c r="I510" s="21"/>
      <c r="J510" s="21">
        <v>290</v>
      </c>
    </row>
    <row r="511" spans="1:10" ht="14.25" customHeight="1">
      <c r="A511" s="17">
        <v>45378</v>
      </c>
      <c r="B511" s="18" t="s">
        <v>28</v>
      </c>
      <c r="C511" s="18" t="s">
        <v>16</v>
      </c>
      <c r="D511" s="18">
        <v>1000</v>
      </c>
      <c r="E511" s="18">
        <v>111.22</v>
      </c>
      <c r="F511" s="22">
        <v>111.63</v>
      </c>
      <c r="G511" s="22"/>
      <c r="H511" s="20">
        <v>-410</v>
      </c>
      <c r="I511" s="20"/>
      <c r="J511" s="20">
        <v>-410</v>
      </c>
    </row>
    <row r="512" spans="1:10" ht="14.25" customHeight="1">
      <c r="A512" s="17">
        <v>45378</v>
      </c>
      <c r="B512" s="18" t="s">
        <v>19</v>
      </c>
      <c r="C512" s="18" t="s">
        <v>16</v>
      </c>
      <c r="D512" s="18">
        <v>100000</v>
      </c>
      <c r="E512" s="18">
        <v>0.90449999999999997</v>
      </c>
      <c r="F512" s="22">
        <v>0.90149999999999997</v>
      </c>
      <c r="G512" s="22"/>
      <c r="H512" s="21">
        <v>300</v>
      </c>
      <c r="I512" s="21"/>
      <c r="J512" s="21">
        <v>300</v>
      </c>
    </row>
    <row r="513" spans="1:10" ht="14.25" customHeight="1">
      <c r="A513" s="17">
        <v>45378</v>
      </c>
      <c r="B513" s="18" t="s">
        <v>30</v>
      </c>
      <c r="C513" s="18" t="s">
        <v>16</v>
      </c>
      <c r="D513" s="18">
        <v>1000</v>
      </c>
      <c r="E513" s="18">
        <v>151.55000000000001</v>
      </c>
      <c r="F513" s="22">
        <v>151.25</v>
      </c>
      <c r="G513" s="22"/>
      <c r="H513" s="21">
        <v>300</v>
      </c>
      <c r="I513" s="21"/>
      <c r="J513" s="21">
        <v>300</v>
      </c>
    </row>
    <row r="514" spans="1:10" ht="14.25" customHeight="1">
      <c r="A514" s="17">
        <v>45377</v>
      </c>
      <c r="B514" s="18" t="s">
        <v>33</v>
      </c>
      <c r="C514" s="18" t="s">
        <v>16</v>
      </c>
      <c r="D514" s="18">
        <v>100000</v>
      </c>
      <c r="E514" s="18">
        <v>2.1011000000000002</v>
      </c>
      <c r="F514" s="22">
        <v>2.1052</v>
      </c>
      <c r="G514" s="22"/>
      <c r="H514" s="20">
        <v>-410</v>
      </c>
      <c r="I514" s="20"/>
      <c r="J514" s="20">
        <v>-410</v>
      </c>
    </row>
    <row r="515" spans="1:10" ht="14.25" customHeight="1">
      <c r="A515" s="17">
        <v>45377</v>
      </c>
      <c r="B515" s="18" t="s">
        <v>32</v>
      </c>
      <c r="C515" s="18" t="s">
        <v>14</v>
      </c>
      <c r="D515" s="18">
        <v>100000</v>
      </c>
      <c r="E515" s="18">
        <v>0.60199999999999998</v>
      </c>
      <c r="F515" s="22">
        <v>0.59789999999999999</v>
      </c>
      <c r="G515" s="22"/>
      <c r="H515" s="20">
        <v>-410</v>
      </c>
      <c r="I515" s="20"/>
      <c r="J515" s="20">
        <v>-410</v>
      </c>
    </row>
    <row r="516" spans="1:10" ht="14.25" customHeight="1">
      <c r="A516" s="17">
        <v>45377</v>
      </c>
      <c r="B516" s="18" t="s">
        <v>31</v>
      </c>
      <c r="C516" s="18" t="s">
        <v>14</v>
      </c>
      <c r="D516" s="18">
        <v>100000</v>
      </c>
      <c r="E516" s="18">
        <v>0.81699999999999995</v>
      </c>
      <c r="F516" s="22">
        <v>0.81389999999999996</v>
      </c>
      <c r="G516" s="22"/>
      <c r="H516" s="20">
        <v>-410</v>
      </c>
      <c r="I516" s="20"/>
      <c r="J516" s="20">
        <v>-410</v>
      </c>
    </row>
    <row r="517" spans="1:10" ht="14.25" customHeight="1">
      <c r="A517" s="17">
        <v>45373</v>
      </c>
      <c r="B517" s="18" t="s">
        <v>15</v>
      </c>
      <c r="C517" s="18" t="s">
        <v>16</v>
      </c>
      <c r="D517" s="18">
        <v>1000</v>
      </c>
      <c r="E517" s="18">
        <v>163.9</v>
      </c>
      <c r="F517" s="22">
        <v>163.6</v>
      </c>
      <c r="G517" s="22"/>
      <c r="H517" s="21">
        <v>300</v>
      </c>
      <c r="I517" s="21"/>
      <c r="J517" s="21">
        <v>300</v>
      </c>
    </row>
    <row r="518" spans="1:10" ht="14.25" customHeight="1">
      <c r="A518" s="17">
        <v>45373</v>
      </c>
      <c r="B518" s="18" t="s">
        <v>20</v>
      </c>
      <c r="C518" s="18" t="s">
        <v>16</v>
      </c>
      <c r="D518" s="18">
        <v>100000</v>
      </c>
      <c r="E518" s="18">
        <v>1.1355</v>
      </c>
      <c r="F518" s="22">
        <v>1.1325000000000001</v>
      </c>
      <c r="G518" s="22"/>
      <c r="H518" s="21">
        <v>300</v>
      </c>
      <c r="I518" s="21"/>
      <c r="J518" s="21">
        <v>300</v>
      </c>
    </row>
    <row r="519" spans="1:10" ht="14.25" customHeight="1">
      <c r="A519" s="17">
        <v>45373</v>
      </c>
      <c r="B519" s="18" t="s">
        <v>30</v>
      </c>
      <c r="C519" s="18" t="s">
        <v>16</v>
      </c>
      <c r="D519" s="18">
        <v>1000</v>
      </c>
      <c r="E519" s="18">
        <v>151.47</v>
      </c>
      <c r="F519" s="22">
        <v>151.16999999999999</v>
      </c>
      <c r="G519" s="22"/>
      <c r="H519" s="21">
        <v>300</v>
      </c>
      <c r="I519" s="21"/>
      <c r="J519" s="21">
        <v>300</v>
      </c>
    </row>
    <row r="520" spans="1:10" ht="14.25" customHeight="1">
      <c r="A520" s="17">
        <v>45373</v>
      </c>
      <c r="B520" s="18" t="s">
        <v>24</v>
      </c>
      <c r="C520" s="18" t="s">
        <v>16</v>
      </c>
      <c r="D520" s="18">
        <v>1000</v>
      </c>
      <c r="E520" s="18">
        <v>191.35</v>
      </c>
      <c r="F520" s="22">
        <v>191.05</v>
      </c>
      <c r="G520" s="22"/>
      <c r="H520" s="21">
        <v>300</v>
      </c>
      <c r="I520" s="21"/>
      <c r="J520" s="21">
        <v>300</v>
      </c>
    </row>
    <row r="521" spans="1:10" ht="14.25" customHeight="1">
      <c r="A521" s="17">
        <v>45372</v>
      </c>
      <c r="B521" s="18" t="s">
        <v>25</v>
      </c>
      <c r="C521" s="18" t="s">
        <v>14</v>
      </c>
      <c r="D521" s="18">
        <v>100000</v>
      </c>
      <c r="E521" s="18">
        <v>1.9308000000000001</v>
      </c>
      <c r="F521" s="22">
        <v>1.9338</v>
      </c>
      <c r="G521" s="22"/>
      <c r="H521" s="21">
        <v>300</v>
      </c>
      <c r="I521" s="21"/>
      <c r="J521" s="21">
        <v>300</v>
      </c>
    </row>
    <row r="522" spans="1:10" ht="14.25" customHeight="1">
      <c r="A522" s="17">
        <v>45372</v>
      </c>
      <c r="B522" s="18" t="s">
        <v>30</v>
      </c>
      <c r="C522" s="18" t="s">
        <v>14</v>
      </c>
      <c r="D522" s="18">
        <v>1000</v>
      </c>
      <c r="E522" s="18">
        <v>151.13999999999999</v>
      </c>
      <c r="F522" s="22">
        <v>151.44</v>
      </c>
      <c r="G522" s="22"/>
      <c r="H522" s="21">
        <v>300</v>
      </c>
      <c r="I522" s="21"/>
      <c r="J522" s="21">
        <v>300</v>
      </c>
    </row>
    <row r="523" spans="1:10" ht="14.25" customHeight="1">
      <c r="A523" s="17">
        <v>45372</v>
      </c>
      <c r="B523" s="18" t="s">
        <v>33</v>
      </c>
      <c r="C523" s="18" t="s">
        <v>16</v>
      </c>
      <c r="D523" s="18">
        <v>100000</v>
      </c>
      <c r="E523" s="18">
        <v>1.0965</v>
      </c>
      <c r="F523" s="22">
        <v>1.0934999999999999</v>
      </c>
      <c r="G523" s="22"/>
      <c r="H523" s="21">
        <v>300</v>
      </c>
      <c r="I523" s="21"/>
      <c r="J523" s="21">
        <v>300</v>
      </c>
    </row>
    <row r="524" spans="1:10" ht="14.25" customHeight="1">
      <c r="A524" s="17">
        <v>45372</v>
      </c>
      <c r="B524" s="18" t="s">
        <v>22</v>
      </c>
      <c r="C524" s="18" t="s">
        <v>16</v>
      </c>
      <c r="D524" s="18">
        <v>100000</v>
      </c>
      <c r="E524" s="18">
        <v>1.7922</v>
      </c>
      <c r="F524" s="22">
        <v>1.7891999999999999</v>
      </c>
      <c r="G524" s="22"/>
      <c r="H524" s="21">
        <v>300</v>
      </c>
      <c r="I524" s="21"/>
      <c r="J524" s="21">
        <v>300</v>
      </c>
    </row>
    <row r="525" spans="1:10" ht="14.25" customHeight="1">
      <c r="A525" s="17">
        <v>45371</v>
      </c>
      <c r="B525" s="18" t="s">
        <v>27</v>
      </c>
      <c r="C525" s="18" t="s">
        <v>14</v>
      </c>
      <c r="D525" s="18">
        <v>1000</v>
      </c>
      <c r="E525" s="18">
        <v>98.94</v>
      </c>
      <c r="F525" s="22">
        <v>99.24</v>
      </c>
      <c r="G525" s="22"/>
      <c r="H525" s="21">
        <v>300</v>
      </c>
      <c r="I525" s="21"/>
      <c r="J525" s="21">
        <v>300</v>
      </c>
    </row>
    <row r="526" spans="1:10" ht="14.25" customHeight="1">
      <c r="A526" s="17">
        <v>45371</v>
      </c>
      <c r="B526" s="18" t="s">
        <v>34</v>
      </c>
      <c r="C526" s="18" t="s">
        <v>14</v>
      </c>
      <c r="D526" s="18">
        <v>1000</v>
      </c>
      <c r="E526" s="18">
        <v>91.6</v>
      </c>
      <c r="F526" s="22">
        <v>91.9</v>
      </c>
      <c r="G526" s="22"/>
      <c r="H526" s="21">
        <v>300</v>
      </c>
      <c r="I526" s="21"/>
      <c r="J526" s="21">
        <v>300</v>
      </c>
    </row>
    <row r="527" spans="1:10" ht="14.25" customHeight="1">
      <c r="A527" s="17">
        <v>45371</v>
      </c>
      <c r="B527" s="18" t="s">
        <v>29</v>
      </c>
      <c r="C527" s="18" t="s">
        <v>16</v>
      </c>
      <c r="D527" s="18">
        <v>100000</v>
      </c>
      <c r="E527" s="18">
        <v>1.7245999999999999</v>
      </c>
      <c r="F527" s="22">
        <v>1.7216</v>
      </c>
      <c r="G527" s="22"/>
      <c r="H527" s="21">
        <v>300</v>
      </c>
      <c r="I527" s="21"/>
      <c r="J527" s="21">
        <v>300</v>
      </c>
    </row>
    <row r="528" spans="1:10" ht="14.25" customHeight="1">
      <c r="A528" s="17">
        <v>45370</v>
      </c>
      <c r="B528" s="18" t="s">
        <v>17</v>
      </c>
      <c r="C528" s="18" t="s">
        <v>14</v>
      </c>
      <c r="D528" s="18">
        <v>1000</v>
      </c>
      <c r="E528" s="18">
        <v>169.64</v>
      </c>
      <c r="F528" s="22">
        <v>169.94</v>
      </c>
      <c r="G528" s="22"/>
      <c r="H528" s="21">
        <v>300</v>
      </c>
      <c r="I528" s="21"/>
      <c r="J528" s="21">
        <v>300</v>
      </c>
    </row>
    <row r="529" spans="1:10" ht="14.25" customHeight="1">
      <c r="A529" s="17">
        <v>45370</v>
      </c>
      <c r="B529" s="18" t="s">
        <v>33</v>
      </c>
      <c r="C529" s="18" t="s">
        <v>14</v>
      </c>
      <c r="D529" s="18">
        <v>100000</v>
      </c>
      <c r="E529" s="18">
        <v>2.0990000000000002</v>
      </c>
      <c r="F529" s="22">
        <v>2.1019999999999999</v>
      </c>
      <c r="G529" s="22"/>
      <c r="H529" s="21">
        <v>300</v>
      </c>
      <c r="I529" s="21"/>
      <c r="J529" s="21">
        <v>300</v>
      </c>
    </row>
    <row r="530" spans="1:10" ht="14.25" customHeight="1">
      <c r="A530" s="17">
        <v>45370</v>
      </c>
      <c r="B530" s="18" t="s">
        <v>23</v>
      </c>
      <c r="C530" s="18" t="s">
        <v>14</v>
      </c>
      <c r="D530" s="18">
        <v>100000</v>
      </c>
      <c r="E530" s="18">
        <v>1.6659999999999999</v>
      </c>
      <c r="F530" s="22">
        <v>1.6519999999999999</v>
      </c>
      <c r="G530" s="22"/>
      <c r="H530" s="20">
        <v>-400</v>
      </c>
      <c r="I530" s="20"/>
      <c r="J530" s="20">
        <v>-400</v>
      </c>
    </row>
    <row r="531" spans="1:10" ht="14.25" customHeight="1">
      <c r="A531" s="17">
        <v>45369</v>
      </c>
      <c r="B531" s="18" t="s">
        <v>19</v>
      </c>
      <c r="C531" s="18" t="s">
        <v>16</v>
      </c>
      <c r="D531" s="18">
        <v>100000</v>
      </c>
      <c r="E531" s="18">
        <v>0.88319999999999999</v>
      </c>
      <c r="F531" s="22">
        <v>0.88729999999999998</v>
      </c>
      <c r="G531" s="22"/>
      <c r="H531" s="20">
        <v>-410</v>
      </c>
      <c r="I531" s="20"/>
      <c r="J531" s="20">
        <v>-410</v>
      </c>
    </row>
    <row r="532" spans="1:10" ht="14.25" customHeight="1">
      <c r="A532" s="17">
        <v>45369</v>
      </c>
      <c r="B532" s="18" t="s">
        <v>15</v>
      </c>
      <c r="C532" s="18" t="s">
        <v>14</v>
      </c>
      <c r="D532" s="18">
        <v>1000</v>
      </c>
      <c r="E532" s="18">
        <v>162.58000000000001</v>
      </c>
      <c r="F532" s="22">
        <v>162.88</v>
      </c>
      <c r="G532" s="22"/>
      <c r="H532" s="21">
        <v>300</v>
      </c>
      <c r="I532" s="21"/>
      <c r="J532" s="21">
        <v>300</v>
      </c>
    </row>
    <row r="533" spans="1:10" ht="14.25" customHeight="1">
      <c r="A533" s="17">
        <v>45369</v>
      </c>
      <c r="B533" s="18" t="s">
        <v>24</v>
      </c>
      <c r="C533" s="18" t="s">
        <v>14</v>
      </c>
      <c r="D533" s="18">
        <v>1000</v>
      </c>
      <c r="E533" s="18">
        <v>190.05</v>
      </c>
      <c r="F533" s="22">
        <v>190.35</v>
      </c>
      <c r="G533" s="22"/>
      <c r="H533" s="21">
        <v>300</v>
      </c>
      <c r="I533" s="21"/>
      <c r="J533" s="21">
        <v>300</v>
      </c>
    </row>
    <row r="534" spans="1:10" ht="14.25" customHeight="1">
      <c r="A534" s="17">
        <v>45366</v>
      </c>
      <c r="B534" s="18" t="s">
        <v>24</v>
      </c>
      <c r="C534" s="18" t="s">
        <v>14</v>
      </c>
      <c r="D534" s="18">
        <v>1000</v>
      </c>
      <c r="E534" s="18">
        <v>189.08</v>
      </c>
      <c r="F534" s="22">
        <v>189.88</v>
      </c>
      <c r="G534" s="22"/>
      <c r="H534" s="21">
        <v>800</v>
      </c>
      <c r="I534" s="21"/>
      <c r="J534" s="21">
        <v>800</v>
      </c>
    </row>
    <row r="535" spans="1:10" ht="14.25" customHeight="1">
      <c r="A535" s="17">
        <v>45366</v>
      </c>
      <c r="B535" s="18" t="s">
        <v>15</v>
      </c>
      <c r="C535" s="18" t="s">
        <v>14</v>
      </c>
      <c r="D535" s="18">
        <v>1000</v>
      </c>
      <c r="E535" s="18">
        <v>161.85</v>
      </c>
      <c r="F535" s="22">
        <v>162.35</v>
      </c>
      <c r="G535" s="22"/>
      <c r="H535" s="21">
        <v>500</v>
      </c>
      <c r="I535" s="21"/>
      <c r="J535" s="21">
        <v>500</v>
      </c>
    </row>
    <row r="536" spans="1:10" ht="14.25" customHeight="1">
      <c r="A536" s="17">
        <v>45366</v>
      </c>
      <c r="B536" s="18" t="s">
        <v>28</v>
      </c>
      <c r="C536" s="18" t="s">
        <v>14</v>
      </c>
      <c r="D536" s="18">
        <v>1000</v>
      </c>
      <c r="E536" s="18">
        <v>109.85</v>
      </c>
      <c r="F536" s="22">
        <v>110.3</v>
      </c>
      <c r="G536" s="22"/>
      <c r="H536" s="21">
        <v>450</v>
      </c>
      <c r="I536" s="21"/>
      <c r="J536" s="21">
        <v>450</v>
      </c>
    </row>
    <row r="537" spans="1:10">
      <c r="A537" s="17">
        <v>45365</v>
      </c>
      <c r="B537" s="18" t="s">
        <v>22</v>
      </c>
      <c r="C537" s="18" t="s">
        <v>14</v>
      </c>
      <c r="D537" s="18">
        <v>100000</v>
      </c>
      <c r="E537" s="18">
        <v>1.7738</v>
      </c>
      <c r="F537" s="22">
        <v>1.7767999999999999</v>
      </c>
      <c r="G537" s="22"/>
      <c r="H537" s="21">
        <v>300</v>
      </c>
      <c r="I537" s="21"/>
      <c r="J537" s="21">
        <v>300</v>
      </c>
    </row>
    <row r="538" spans="1:10">
      <c r="A538" s="17">
        <v>45365</v>
      </c>
      <c r="B538" s="18" t="s">
        <v>25</v>
      </c>
      <c r="C538" s="18" t="s">
        <v>14</v>
      </c>
      <c r="D538" s="18">
        <v>100000</v>
      </c>
      <c r="E538" s="18">
        <v>1.9348000000000001</v>
      </c>
      <c r="F538" s="22">
        <v>1.9378</v>
      </c>
      <c r="G538" s="22"/>
      <c r="H538" s="21">
        <v>300</v>
      </c>
      <c r="I538" s="21"/>
      <c r="J538" s="21">
        <v>300</v>
      </c>
    </row>
    <row r="539" spans="1:10">
      <c r="A539" s="17">
        <v>45365</v>
      </c>
      <c r="B539" s="18" t="s">
        <v>29</v>
      </c>
      <c r="C539" s="18" t="s">
        <v>14</v>
      </c>
      <c r="D539" s="18">
        <v>100000</v>
      </c>
      <c r="E539" s="18">
        <v>1.7238</v>
      </c>
      <c r="F539" s="22">
        <v>1.7267999999999999</v>
      </c>
      <c r="G539" s="22"/>
      <c r="H539" s="21">
        <v>300</v>
      </c>
      <c r="I539" s="21"/>
      <c r="J539" s="21">
        <v>300</v>
      </c>
    </row>
    <row r="540" spans="1:10">
      <c r="A540" s="17">
        <v>45364</v>
      </c>
      <c r="B540" s="18" t="s">
        <v>30</v>
      </c>
      <c r="C540" s="18" t="s">
        <v>14</v>
      </c>
      <c r="D540" s="18">
        <v>1000</v>
      </c>
      <c r="E540" s="18">
        <v>147.94999999999999</v>
      </c>
      <c r="F540" s="22">
        <v>148.25</v>
      </c>
      <c r="G540" s="22"/>
      <c r="H540" s="21">
        <v>300</v>
      </c>
      <c r="I540" s="21"/>
      <c r="J540" s="21">
        <v>300</v>
      </c>
    </row>
    <row r="541" spans="1:10">
      <c r="A541" s="17">
        <v>45364</v>
      </c>
      <c r="B541" s="18" t="s">
        <v>22</v>
      </c>
      <c r="C541" s="18" t="s">
        <v>14</v>
      </c>
      <c r="D541" s="18">
        <v>100000</v>
      </c>
      <c r="E541" s="18">
        <v>1.7747999999999999</v>
      </c>
      <c r="F541" s="22">
        <v>1.7778</v>
      </c>
      <c r="G541" s="22"/>
      <c r="H541" s="21">
        <v>300</v>
      </c>
      <c r="I541" s="21"/>
      <c r="J541" s="21">
        <v>300</v>
      </c>
    </row>
    <row r="542" spans="1:10">
      <c r="A542" s="17">
        <v>45364</v>
      </c>
      <c r="B542" s="18" t="s">
        <v>34</v>
      </c>
      <c r="C542" s="18" t="s">
        <v>14</v>
      </c>
      <c r="D542" s="18">
        <v>1000</v>
      </c>
      <c r="E542" s="18">
        <v>91.07</v>
      </c>
      <c r="F542" s="22">
        <v>90.67</v>
      </c>
      <c r="G542" s="22"/>
      <c r="H542" s="20">
        <v>-400</v>
      </c>
      <c r="I542" s="20"/>
      <c r="J542" s="20">
        <v>-400</v>
      </c>
    </row>
    <row r="543" spans="1:10">
      <c r="A543" s="17">
        <v>45363</v>
      </c>
      <c r="B543" s="18" t="s">
        <v>21</v>
      </c>
      <c r="C543" s="18" t="s">
        <v>16</v>
      </c>
      <c r="D543" s="18">
        <v>100000</v>
      </c>
      <c r="E543" s="18">
        <v>1.2785</v>
      </c>
      <c r="F543" s="22">
        <v>1.2755000000000001</v>
      </c>
      <c r="G543" s="22"/>
      <c r="H543" s="21">
        <v>300</v>
      </c>
      <c r="I543" s="21"/>
      <c r="J543" s="21">
        <v>300</v>
      </c>
    </row>
    <row r="544" spans="1:10">
      <c r="A544" s="17">
        <v>45363</v>
      </c>
      <c r="B544" s="18" t="s">
        <v>25</v>
      </c>
      <c r="C544" s="18" t="s">
        <v>16</v>
      </c>
      <c r="D544" s="18">
        <v>100000</v>
      </c>
      <c r="E544" s="18">
        <v>1.9354</v>
      </c>
      <c r="F544" s="22">
        <v>1.9323999999999999</v>
      </c>
      <c r="G544" s="22"/>
      <c r="H544" s="21">
        <v>300</v>
      </c>
      <c r="I544" s="21"/>
      <c r="J544" s="21">
        <v>300</v>
      </c>
    </row>
    <row r="545" spans="1:10">
      <c r="A545" s="17">
        <v>45363</v>
      </c>
      <c r="B545" s="18" t="s">
        <v>17</v>
      </c>
      <c r="C545" s="18" t="s">
        <v>14</v>
      </c>
      <c r="D545" s="18">
        <v>1000</v>
      </c>
      <c r="E545" s="18">
        <v>168</v>
      </c>
      <c r="F545" s="22">
        <v>168.3</v>
      </c>
      <c r="G545" s="22"/>
      <c r="H545" s="21">
        <v>300</v>
      </c>
      <c r="I545" s="21"/>
      <c r="J545" s="21">
        <v>300</v>
      </c>
    </row>
    <row r="546" spans="1:10">
      <c r="A546" s="17">
        <v>45362</v>
      </c>
      <c r="B546" s="18" t="s">
        <v>13</v>
      </c>
      <c r="C546" s="18" t="s">
        <v>14</v>
      </c>
      <c r="D546" s="18">
        <v>100000</v>
      </c>
      <c r="E546" s="18">
        <v>1.3499000000000001</v>
      </c>
      <c r="F546" s="22">
        <v>1.3529</v>
      </c>
      <c r="G546" s="22"/>
      <c r="H546" s="21">
        <v>300</v>
      </c>
      <c r="I546" s="21"/>
      <c r="J546" s="21">
        <v>300</v>
      </c>
    </row>
    <row r="547" spans="1:10">
      <c r="A547" s="17">
        <v>45362</v>
      </c>
      <c r="B547" s="18" t="s">
        <v>29</v>
      </c>
      <c r="C547" s="18" t="s">
        <v>16</v>
      </c>
      <c r="D547" s="18">
        <v>100000</v>
      </c>
      <c r="E547" s="18">
        <v>1.7315</v>
      </c>
      <c r="F547" s="22">
        <v>1.7264999999999999</v>
      </c>
      <c r="G547" s="22"/>
      <c r="H547" s="21">
        <v>500</v>
      </c>
      <c r="I547" s="21"/>
      <c r="J547" s="21">
        <v>500</v>
      </c>
    </row>
    <row r="548" spans="1:10">
      <c r="A548" s="17">
        <v>45362</v>
      </c>
      <c r="B548" s="18" t="s">
        <v>23</v>
      </c>
      <c r="C548" s="18" t="s">
        <v>14</v>
      </c>
      <c r="D548" s="18">
        <v>100000</v>
      </c>
      <c r="E548" s="18">
        <v>1.6556</v>
      </c>
      <c r="F548" s="22">
        <v>1.6516</v>
      </c>
      <c r="G548" s="22"/>
      <c r="H548" s="20">
        <v>-400</v>
      </c>
      <c r="I548" s="20"/>
      <c r="J548" s="20">
        <v>-400</v>
      </c>
    </row>
    <row r="549" spans="1:10">
      <c r="A549" s="17">
        <v>45359</v>
      </c>
      <c r="B549" s="18" t="s">
        <v>17</v>
      </c>
      <c r="C549" s="18" t="s">
        <v>16</v>
      </c>
      <c r="D549" s="18">
        <v>1000</v>
      </c>
      <c r="E549" s="18">
        <v>168.15</v>
      </c>
      <c r="F549" s="22">
        <v>167.85</v>
      </c>
      <c r="G549" s="22"/>
      <c r="H549" s="21">
        <v>300</v>
      </c>
      <c r="I549" s="21"/>
      <c r="J549" s="21">
        <v>300</v>
      </c>
    </row>
    <row r="550" spans="1:10">
      <c r="A550" s="17">
        <v>45359</v>
      </c>
      <c r="B550" s="18" t="s">
        <v>15</v>
      </c>
      <c r="C550" s="18" t="s">
        <v>16</v>
      </c>
      <c r="D550" s="18">
        <v>1000</v>
      </c>
      <c r="E550" s="18">
        <v>161.4</v>
      </c>
      <c r="F550" s="22">
        <v>160.85</v>
      </c>
      <c r="G550" s="22"/>
      <c r="H550" s="21">
        <v>550</v>
      </c>
      <c r="I550" s="21"/>
      <c r="J550" s="21">
        <v>550</v>
      </c>
    </row>
    <row r="551" spans="1:10">
      <c r="A551" s="17">
        <v>45359</v>
      </c>
      <c r="B551" s="18" t="s">
        <v>18</v>
      </c>
      <c r="C551" s="18" t="s">
        <v>16</v>
      </c>
      <c r="D551" s="18">
        <v>100000</v>
      </c>
      <c r="E551" s="18">
        <v>1.4715</v>
      </c>
      <c r="F551" s="22">
        <v>1.4684999999999999</v>
      </c>
      <c r="G551" s="22"/>
      <c r="H551" s="21">
        <v>300</v>
      </c>
      <c r="I551" s="21"/>
      <c r="J551" s="21">
        <v>300</v>
      </c>
    </row>
    <row r="552" spans="1:10">
      <c r="A552" s="17">
        <v>45358</v>
      </c>
      <c r="B552" s="18" t="s">
        <v>25</v>
      </c>
      <c r="C552" s="18" t="s">
        <v>16</v>
      </c>
      <c r="D552" s="18">
        <v>100000</v>
      </c>
      <c r="E552" s="18">
        <v>1.9332</v>
      </c>
      <c r="F552" s="22">
        <v>1.9301999999999999</v>
      </c>
      <c r="G552" s="22"/>
      <c r="H552" s="21">
        <v>300</v>
      </c>
      <c r="I552" s="21"/>
      <c r="J552" s="21">
        <v>300</v>
      </c>
    </row>
    <row r="553" spans="1:10">
      <c r="A553" s="17">
        <v>45358</v>
      </c>
      <c r="B553" s="18" t="s">
        <v>23</v>
      </c>
      <c r="C553" s="18" t="s">
        <v>16</v>
      </c>
      <c r="D553" s="18">
        <v>100000</v>
      </c>
      <c r="E553" s="18">
        <v>1.6539999999999999</v>
      </c>
      <c r="F553" s="22">
        <v>1.651</v>
      </c>
      <c r="G553" s="22"/>
      <c r="H553" s="21">
        <v>300</v>
      </c>
      <c r="I553" s="21"/>
      <c r="J553" s="21">
        <v>300</v>
      </c>
    </row>
    <row r="554" spans="1:10">
      <c r="A554" s="17">
        <v>45357</v>
      </c>
      <c r="B554" s="18" t="s">
        <v>18</v>
      </c>
      <c r="C554" s="18" t="s">
        <v>14</v>
      </c>
      <c r="D554" s="18">
        <v>100000</v>
      </c>
      <c r="E554" s="18">
        <v>1.4765999999999999</v>
      </c>
      <c r="F554" s="22">
        <v>1.4725999999999999</v>
      </c>
      <c r="G554" s="22"/>
      <c r="H554" s="20">
        <v>-400</v>
      </c>
      <c r="I554" s="20"/>
      <c r="J554" s="20">
        <v>-400</v>
      </c>
    </row>
    <row r="555" spans="1:10">
      <c r="A555" s="17">
        <v>45357</v>
      </c>
      <c r="B555" s="18" t="s">
        <v>22</v>
      </c>
      <c r="C555" s="18" t="s">
        <v>16</v>
      </c>
      <c r="D555" s="18">
        <v>100000</v>
      </c>
      <c r="E555" s="18">
        <v>0.78069999999999995</v>
      </c>
      <c r="F555" s="22">
        <v>1.7777000000000001</v>
      </c>
      <c r="G555" s="22"/>
      <c r="H555" s="21">
        <v>300</v>
      </c>
      <c r="I555" s="21"/>
      <c r="J555" s="21">
        <v>300</v>
      </c>
    </row>
    <row r="556" spans="1:10">
      <c r="A556" s="17">
        <v>45356</v>
      </c>
      <c r="B556" s="18" t="s">
        <v>33</v>
      </c>
      <c r="C556" s="18" t="s">
        <v>14</v>
      </c>
      <c r="D556" s="18">
        <v>100000</v>
      </c>
      <c r="E556" s="18">
        <v>2.0865</v>
      </c>
      <c r="F556" s="22">
        <v>2.0895000000000001</v>
      </c>
      <c r="G556" s="22"/>
      <c r="H556" s="21">
        <v>300</v>
      </c>
      <c r="I556" s="21"/>
      <c r="J556" s="21">
        <v>300</v>
      </c>
    </row>
    <row r="557" spans="1:10">
      <c r="A557" s="17">
        <v>45355</v>
      </c>
      <c r="B557" s="18" t="s">
        <v>25</v>
      </c>
      <c r="C557" s="18" t="s">
        <v>16</v>
      </c>
      <c r="D557" s="18">
        <v>100000</v>
      </c>
      <c r="E557" s="18">
        <v>1.9426000000000001</v>
      </c>
      <c r="F557" s="22">
        <v>1.9466000000000001</v>
      </c>
      <c r="G557" s="22"/>
      <c r="H557" s="20">
        <v>-400</v>
      </c>
      <c r="I557" s="20"/>
      <c r="J557" s="20">
        <v>-400</v>
      </c>
    </row>
    <row r="558" spans="1:10">
      <c r="A558" s="17">
        <v>45355</v>
      </c>
      <c r="B558" s="18" t="s">
        <v>30</v>
      </c>
      <c r="C558" s="18" t="s">
        <v>14</v>
      </c>
      <c r="D558" s="18">
        <v>1000</v>
      </c>
      <c r="E558" s="18">
        <v>150.34</v>
      </c>
      <c r="F558" s="22">
        <v>150.63999999999999</v>
      </c>
      <c r="G558" s="22"/>
      <c r="H558" s="21">
        <v>300</v>
      </c>
      <c r="I558" s="21"/>
      <c r="J558" s="21">
        <v>300</v>
      </c>
    </row>
    <row r="559" spans="1:10">
      <c r="A559" s="17">
        <v>45355</v>
      </c>
      <c r="B559" s="18" t="s">
        <v>17</v>
      </c>
      <c r="C559" s="18" t="s">
        <v>14</v>
      </c>
      <c r="D559" s="18">
        <v>1000</v>
      </c>
      <c r="E559" s="18">
        <v>170.22</v>
      </c>
      <c r="F559" s="22">
        <v>170.52</v>
      </c>
      <c r="G559" s="22"/>
      <c r="H559" s="21">
        <v>300</v>
      </c>
      <c r="I559" s="21"/>
      <c r="J559" s="21">
        <v>300</v>
      </c>
    </row>
    <row r="560" spans="1:10">
      <c r="A560" s="17">
        <v>45352</v>
      </c>
      <c r="B560" s="18" t="s">
        <v>18</v>
      </c>
      <c r="C560" s="18" t="s">
        <v>14</v>
      </c>
      <c r="D560" s="18">
        <v>100000</v>
      </c>
      <c r="E560" s="18">
        <v>1.468</v>
      </c>
      <c r="F560" s="22">
        <v>1.4710000000000001</v>
      </c>
      <c r="G560" s="22"/>
      <c r="H560" s="21">
        <v>300</v>
      </c>
      <c r="I560" s="21"/>
      <c r="J560" s="21">
        <v>300</v>
      </c>
    </row>
    <row r="561" spans="1:10">
      <c r="A561" s="17">
        <v>45352</v>
      </c>
      <c r="B561" s="18" t="s">
        <v>29</v>
      </c>
      <c r="C561" s="18" t="s">
        <v>14</v>
      </c>
      <c r="D561" s="18">
        <v>100000</v>
      </c>
      <c r="E561" s="18">
        <v>1.7148000000000001</v>
      </c>
      <c r="F561" s="22">
        <v>1.7178</v>
      </c>
      <c r="G561" s="22"/>
      <c r="H561" s="21">
        <v>300</v>
      </c>
      <c r="I561" s="21"/>
      <c r="J561" s="21">
        <v>300</v>
      </c>
    </row>
    <row r="562" spans="1:10">
      <c r="A562" s="17"/>
      <c r="B562" s="18"/>
      <c r="C562" s="18"/>
      <c r="D562" s="18"/>
      <c r="E562" s="18"/>
      <c r="F562" s="22"/>
      <c r="G562" s="22"/>
      <c r="H562" s="20"/>
      <c r="I562" s="20"/>
      <c r="J562" s="20"/>
    </row>
    <row r="563" spans="1:10">
      <c r="A563" s="17">
        <v>45348</v>
      </c>
      <c r="B563" s="18" t="s">
        <v>32</v>
      </c>
      <c r="C563" s="18" t="s">
        <v>14</v>
      </c>
      <c r="D563" s="18">
        <v>100000</v>
      </c>
      <c r="E563" s="18">
        <v>0.61719999999999997</v>
      </c>
      <c r="F563" s="22">
        <v>0</v>
      </c>
      <c r="G563" s="22"/>
      <c r="H563" s="21">
        <v>0</v>
      </c>
      <c r="I563" s="21"/>
      <c r="J563" s="21">
        <v>0</v>
      </c>
    </row>
    <row r="564" spans="1:10">
      <c r="A564" s="17">
        <v>45348</v>
      </c>
      <c r="B564" s="18" t="s">
        <v>18</v>
      </c>
      <c r="C564" s="18" t="s">
        <v>14</v>
      </c>
      <c r="D564" s="18">
        <v>100000</v>
      </c>
      <c r="E564" s="18">
        <v>1.4649000000000001</v>
      </c>
      <c r="F564" s="22">
        <v>0</v>
      </c>
      <c r="G564" s="22"/>
      <c r="H564" s="21">
        <v>0</v>
      </c>
      <c r="I564" s="21"/>
      <c r="J564" s="21">
        <v>0</v>
      </c>
    </row>
    <row r="565" spans="1:10">
      <c r="A565" s="17">
        <v>45348</v>
      </c>
      <c r="B565" s="18" t="s">
        <v>23</v>
      </c>
      <c r="C565" s="18" t="s">
        <v>14</v>
      </c>
      <c r="D565" s="18">
        <v>100000</v>
      </c>
      <c r="E565" s="18">
        <v>1.6514</v>
      </c>
      <c r="F565" s="22">
        <v>1.6564000000000001</v>
      </c>
      <c r="G565" s="22"/>
      <c r="H565" s="21">
        <v>500</v>
      </c>
      <c r="I565" s="21"/>
      <c r="J565" s="21">
        <v>500</v>
      </c>
    </row>
    <row r="566" spans="1:10">
      <c r="A566" s="17">
        <v>45348</v>
      </c>
      <c r="B566" s="18" t="s">
        <v>25</v>
      </c>
      <c r="C566" s="18" t="s">
        <v>14</v>
      </c>
      <c r="D566" s="18">
        <v>100000</v>
      </c>
      <c r="E566" s="18">
        <v>1.9341999999999999</v>
      </c>
      <c r="F566" s="22">
        <v>1.9372</v>
      </c>
      <c r="G566" s="22"/>
      <c r="H566" s="21">
        <v>300</v>
      </c>
      <c r="I566" s="21"/>
      <c r="J566" s="21">
        <v>300</v>
      </c>
    </row>
    <row r="567" spans="1:10">
      <c r="A567" s="17">
        <v>45348</v>
      </c>
      <c r="B567" s="18" t="s">
        <v>33</v>
      </c>
      <c r="C567" s="18" t="s">
        <v>14</v>
      </c>
      <c r="D567" s="18">
        <v>100000</v>
      </c>
      <c r="E567" s="18">
        <v>2.0588000000000002</v>
      </c>
      <c r="F567" s="22">
        <v>0</v>
      </c>
      <c r="G567" s="22"/>
      <c r="H567" s="21">
        <v>0</v>
      </c>
      <c r="I567" s="21"/>
      <c r="J567" s="21">
        <v>0</v>
      </c>
    </row>
    <row r="568" spans="1:10">
      <c r="A568" s="17">
        <v>45345</v>
      </c>
      <c r="B568" s="18" t="s">
        <v>33</v>
      </c>
      <c r="C568" s="18" t="s">
        <v>14</v>
      </c>
      <c r="D568" s="18">
        <v>100000</v>
      </c>
      <c r="E568" s="18">
        <v>2.0470000000000002</v>
      </c>
      <c r="F568" s="22">
        <v>2.0539999999999998</v>
      </c>
      <c r="G568" s="22"/>
      <c r="H568" s="21">
        <v>700</v>
      </c>
      <c r="I568" s="21"/>
      <c r="J568" s="21">
        <v>700</v>
      </c>
    </row>
    <row r="569" spans="1:10">
      <c r="A569" s="17">
        <v>45345</v>
      </c>
      <c r="B569" s="18" t="s">
        <v>25</v>
      </c>
      <c r="C569" s="18" t="s">
        <v>14</v>
      </c>
      <c r="D569" s="18">
        <v>100000</v>
      </c>
      <c r="E569" s="18">
        <v>1.9305000000000001</v>
      </c>
      <c r="F569" s="22">
        <v>1.9375</v>
      </c>
      <c r="G569" s="22"/>
      <c r="H569" s="21">
        <v>700</v>
      </c>
      <c r="I569" s="21"/>
      <c r="J569" s="21">
        <v>700</v>
      </c>
    </row>
    <row r="570" spans="1:10">
      <c r="A570" s="17">
        <v>45345</v>
      </c>
      <c r="B570" s="18" t="s">
        <v>27</v>
      </c>
      <c r="C570" s="18" t="s">
        <v>16</v>
      </c>
      <c r="D570" s="18">
        <v>1000</v>
      </c>
      <c r="E570" s="18">
        <v>98.91</v>
      </c>
      <c r="F570" s="22">
        <v>98.61</v>
      </c>
      <c r="G570" s="22"/>
      <c r="H570" s="21">
        <v>300</v>
      </c>
      <c r="I570" s="21"/>
      <c r="J570" s="21">
        <v>300</v>
      </c>
    </row>
    <row r="571" spans="1:10">
      <c r="A571" s="17">
        <v>45345</v>
      </c>
      <c r="B571" s="18" t="s">
        <v>23</v>
      </c>
      <c r="C571" s="18" t="s">
        <v>14</v>
      </c>
      <c r="D571" s="18">
        <v>100000</v>
      </c>
      <c r="E571" s="18">
        <v>1.6475</v>
      </c>
      <c r="F571" s="22">
        <v>1.6505000000000001</v>
      </c>
      <c r="G571" s="22"/>
      <c r="H571" s="21">
        <v>300</v>
      </c>
      <c r="I571" s="21"/>
      <c r="J571" s="21">
        <v>300</v>
      </c>
    </row>
    <row r="572" spans="1:10">
      <c r="A572" s="17">
        <v>45345</v>
      </c>
      <c r="B572" s="18" t="s">
        <v>22</v>
      </c>
      <c r="C572" s="18" t="s">
        <v>14</v>
      </c>
      <c r="D572" s="18">
        <v>100000</v>
      </c>
      <c r="E572" s="18">
        <v>1.7459</v>
      </c>
      <c r="F572" s="22">
        <v>1.7488999999999999</v>
      </c>
      <c r="G572" s="22"/>
      <c r="H572" s="21">
        <v>300</v>
      </c>
      <c r="I572" s="21"/>
      <c r="J572" s="21">
        <v>300</v>
      </c>
    </row>
    <row r="573" spans="1:10">
      <c r="A573" s="17">
        <v>45344</v>
      </c>
      <c r="B573" s="18" t="s">
        <v>19</v>
      </c>
      <c r="C573" s="18" t="s">
        <v>16</v>
      </c>
      <c r="D573" s="18">
        <v>100000</v>
      </c>
      <c r="E573" s="18">
        <v>0.87660000000000005</v>
      </c>
      <c r="F573" s="22">
        <v>0.88060000000000005</v>
      </c>
      <c r="G573" s="22"/>
      <c r="H573" s="20">
        <v>-400</v>
      </c>
      <c r="I573" s="20"/>
      <c r="J573" s="20">
        <v>-400</v>
      </c>
    </row>
    <row r="574" spans="1:10">
      <c r="A574" s="17">
        <v>45344</v>
      </c>
      <c r="B574" s="18" t="s">
        <v>27</v>
      </c>
      <c r="C574" s="18" t="s">
        <v>14</v>
      </c>
      <c r="D574" s="18">
        <v>1000</v>
      </c>
      <c r="E574" s="18">
        <v>98.77</v>
      </c>
      <c r="F574" s="22">
        <v>98.87</v>
      </c>
      <c r="G574" s="22"/>
      <c r="H574" s="21">
        <v>100</v>
      </c>
      <c r="I574" s="21"/>
      <c r="J574" s="21">
        <v>100</v>
      </c>
    </row>
    <row r="575" spans="1:10">
      <c r="A575" s="17">
        <v>45344</v>
      </c>
      <c r="B575" s="18" t="s">
        <v>34</v>
      </c>
      <c r="C575" s="18" t="s">
        <v>14</v>
      </c>
      <c r="D575" s="18">
        <v>1000</v>
      </c>
      <c r="E575" s="18">
        <v>93.2</v>
      </c>
      <c r="F575" s="22">
        <v>0</v>
      </c>
      <c r="G575" s="22"/>
      <c r="H575" s="21">
        <v>0</v>
      </c>
      <c r="I575" s="21"/>
      <c r="J575" s="21">
        <v>0</v>
      </c>
    </row>
    <row r="576" spans="1:10">
      <c r="A576" s="17">
        <v>45344</v>
      </c>
      <c r="B576" s="18" t="s">
        <v>23</v>
      </c>
      <c r="C576" s="18" t="s">
        <v>16</v>
      </c>
      <c r="D576" s="18">
        <v>100000</v>
      </c>
      <c r="E576" s="18">
        <v>1.6486000000000001</v>
      </c>
      <c r="F576" s="22">
        <v>1.6527000000000001</v>
      </c>
      <c r="G576" s="22"/>
      <c r="H576" s="20">
        <v>-410</v>
      </c>
      <c r="I576" s="20"/>
      <c r="J576" s="20">
        <v>-410</v>
      </c>
    </row>
    <row r="577" spans="1:10">
      <c r="A577" s="17">
        <v>45344</v>
      </c>
      <c r="B577" s="18" t="s">
        <v>25</v>
      </c>
      <c r="C577" s="18" t="s">
        <v>16</v>
      </c>
      <c r="D577" s="18">
        <v>100000</v>
      </c>
      <c r="E577" s="18">
        <v>1.9240999999999999</v>
      </c>
      <c r="F577" s="22">
        <v>1.9280999999999999</v>
      </c>
      <c r="G577" s="22"/>
      <c r="H577" s="20">
        <v>-400</v>
      </c>
      <c r="I577" s="20"/>
      <c r="J577" s="20">
        <v>-400</v>
      </c>
    </row>
    <row r="578" spans="1:10">
      <c r="A578" s="17">
        <v>45343</v>
      </c>
      <c r="B578" s="18" t="s">
        <v>22</v>
      </c>
      <c r="C578" s="18" t="s">
        <v>14</v>
      </c>
      <c r="D578" s="18">
        <v>100000</v>
      </c>
      <c r="E578" s="18">
        <v>1.748</v>
      </c>
      <c r="F578" s="22">
        <v>1.7509999999999999</v>
      </c>
      <c r="G578" s="22"/>
      <c r="H578" s="21">
        <v>300</v>
      </c>
      <c r="I578" s="21"/>
      <c r="J578" s="21">
        <v>300</v>
      </c>
    </row>
    <row r="579" spans="1:10">
      <c r="A579" s="17">
        <v>45343</v>
      </c>
      <c r="B579" s="18" t="s">
        <v>33</v>
      </c>
      <c r="C579" s="18" t="s">
        <v>14</v>
      </c>
      <c r="D579" s="18">
        <v>100000</v>
      </c>
      <c r="E579" s="18">
        <v>2.0415000000000001</v>
      </c>
      <c r="F579" s="22">
        <v>2.0445000000000002</v>
      </c>
      <c r="G579" s="22"/>
      <c r="H579" s="21">
        <v>300</v>
      </c>
      <c r="I579" s="21"/>
      <c r="J579" s="21">
        <v>300</v>
      </c>
    </row>
    <row r="580" spans="1:10">
      <c r="A580" s="17">
        <v>45343</v>
      </c>
      <c r="B580" s="18" t="s">
        <v>26</v>
      </c>
      <c r="C580" s="18" t="s">
        <v>14</v>
      </c>
      <c r="D580" s="18">
        <v>100000</v>
      </c>
      <c r="E580" s="18">
        <v>1.08</v>
      </c>
      <c r="F580" s="22">
        <v>1.0841000000000001</v>
      </c>
      <c r="G580" s="22"/>
      <c r="H580" s="20">
        <v>-410</v>
      </c>
      <c r="I580" s="20"/>
      <c r="J580" s="20">
        <v>-410</v>
      </c>
    </row>
    <row r="581" spans="1:10">
      <c r="A581" s="17">
        <v>45343</v>
      </c>
      <c r="B581" s="18" t="s">
        <v>21</v>
      </c>
      <c r="C581" s="18" t="s">
        <v>14</v>
      </c>
      <c r="D581" s="18">
        <v>100000</v>
      </c>
      <c r="E581" s="18">
        <v>1.2609999999999999</v>
      </c>
      <c r="F581" s="22">
        <v>1.2650999999999999</v>
      </c>
      <c r="G581" s="22"/>
      <c r="H581" s="20">
        <v>-410</v>
      </c>
      <c r="I581" s="20"/>
      <c r="J581" s="20">
        <v>-410</v>
      </c>
    </row>
    <row r="582" spans="1:10">
      <c r="A582" s="17">
        <v>45343</v>
      </c>
      <c r="B582" s="18" t="s">
        <v>34</v>
      </c>
      <c r="C582" s="18" t="s">
        <v>14</v>
      </c>
      <c r="D582" s="18">
        <v>100000</v>
      </c>
      <c r="E582" s="18">
        <v>92.94</v>
      </c>
      <c r="F582" s="22">
        <v>93.24</v>
      </c>
      <c r="G582" s="22"/>
      <c r="H582" s="21">
        <v>300</v>
      </c>
      <c r="I582" s="21"/>
      <c r="J582" s="21">
        <v>300</v>
      </c>
    </row>
    <row r="583" spans="1:10">
      <c r="A583" s="17">
        <v>45343</v>
      </c>
      <c r="B583" s="18" t="s">
        <v>23</v>
      </c>
      <c r="C583" s="18" t="s">
        <v>14</v>
      </c>
      <c r="D583" s="18">
        <v>100000</v>
      </c>
      <c r="E583" s="18">
        <v>1.6469</v>
      </c>
      <c r="F583" s="22">
        <v>1.6498999999999999</v>
      </c>
      <c r="G583" s="22"/>
      <c r="H583" s="21">
        <v>300</v>
      </c>
      <c r="I583" s="21"/>
      <c r="J583" s="21">
        <v>300</v>
      </c>
    </row>
    <row r="584" spans="1:10">
      <c r="A584" s="17">
        <v>45342</v>
      </c>
      <c r="B584" s="18" t="s">
        <v>35</v>
      </c>
      <c r="C584" s="18" t="s">
        <v>14</v>
      </c>
      <c r="D584" s="18">
        <v>100000</v>
      </c>
      <c r="E584" s="18">
        <v>0.6552</v>
      </c>
      <c r="F584" s="22">
        <v>0.65800000000000003</v>
      </c>
      <c r="G584" s="22"/>
      <c r="H584" s="21">
        <v>280</v>
      </c>
      <c r="I584" s="21"/>
      <c r="J584" s="21">
        <v>280</v>
      </c>
    </row>
    <row r="585" spans="1:10">
      <c r="A585" s="17">
        <v>45342</v>
      </c>
      <c r="B585" s="18" t="s">
        <v>21</v>
      </c>
      <c r="C585" s="18" t="s">
        <v>14</v>
      </c>
      <c r="D585" s="18">
        <v>100000</v>
      </c>
      <c r="E585" s="18">
        <v>1.2605</v>
      </c>
      <c r="F585" s="22">
        <v>1.2635000000000001</v>
      </c>
      <c r="G585" s="22"/>
      <c r="H585" s="21">
        <v>300</v>
      </c>
      <c r="I585" s="21"/>
      <c r="J585" s="21">
        <v>300</v>
      </c>
    </row>
    <row r="586" spans="1:10">
      <c r="A586" s="17">
        <v>45342</v>
      </c>
      <c r="B586" s="18" t="s">
        <v>34</v>
      </c>
      <c r="C586" s="18" t="s">
        <v>14</v>
      </c>
      <c r="D586" s="18">
        <v>1000</v>
      </c>
      <c r="E586" s="18">
        <v>92.5</v>
      </c>
      <c r="F586" s="22">
        <v>92.8</v>
      </c>
      <c r="G586" s="22"/>
      <c r="H586" s="21">
        <v>300</v>
      </c>
      <c r="I586" s="21"/>
      <c r="J586" s="21">
        <v>300</v>
      </c>
    </row>
    <row r="587" spans="1:10">
      <c r="A587" s="17">
        <v>45342</v>
      </c>
      <c r="B587" s="18" t="s">
        <v>31</v>
      </c>
      <c r="C587" s="18" t="s">
        <v>14</v>
      </c>
      <c r="D587" s="18">
        <v>100000</v>
      </c>
      <c r="E587" s="18">
        <v>0.83179999999999998</v>
      </c>
      <c r="F587" s="22">
        <v>0.83479999999999999</v>
      </c>
      <c r="G587" s="22"/>
      <c r="H587" s="21">
        <v>300</v>
      </c>
      <c r="I587" s="21"/>
      <c r="J587" s="21">
        <v>300</v>
      </c>
    </row>
    <row r="588" spans="1:10">
      <c r="A588" s="17">
        <v>45342</v>
      </c>
      <c r="B588" s="18" t="s">
        <v>36</v>
      </c>
      <c r="C588" s="18" t="s">
        <v>14</v>
      </c>
      <c r="D588" s="18">
        <v>100000</v>
      </c>
      <c r="E588" s="18">
        <v>0.88380000000000003</v>
      </c>
      <c r="F588" s="22">
        <v>0.88680000000000003</v>
      </c>
      <c r="G588" s="22"/>
      <c r="H588" s="21">
        <v>300</v>
      </c>
      <c r="I588" s="21"/>
      <c r="J588" s="21">
        <v>300</v>
      </c>
    </row>
    <row r="589" spans="1:10">
      <c r="A589" s="17">
        <v>45341</v>
      </c>
      <c r="B589" s="18" t="s">
        <v>33</v>
      </c>
      <c r="C589" s="18" t="s">
        <v>14</v>
      </c>
      <c r="D589" s="18">
        <v>100000</v>
      </c>
      <c r="E589" s="18">
        <v>2.0528</v>
      </c>
      <c r="F589" s="22">
        <v>2.0488</v>
      </c>
      <c r="G589" s="22"/>
      <c r="H589" s="20">
        <v>-400</v>
      </c>
      <c r="I589" s="20"/>
      <c r="J589" s="20">
        <v>-400</v>
      </c>
    </row>
    <row r="590" spans="1:10">
      <c r="A590" s="17">
        <v>45341</v>
      </c>
      <c r="B590" s="18" t="s">
        <v>25</v>
      </c>
      <c r="C590" s="18" t="s">
        <v>14</v>
      </c>
      <c r="D590" s="18">
        <v>100000</v>
      </c>
      <c r="E590" s="18">
        <v>1.9293</v>
      </c>
      <c r="F590" s="22">
        <v>1.925</v>
      </c>
      <c r="G590" s="22"/>
      <c r="H590" s="20">
        <v>-430</v>
      </c>
      <c r="I590" s="20"/>
      <c r="J590" s="20">
        <v>-430</v>
      </c>
    </row>
    <row r="591" spans="1:10">
      <c r="A591" s="17">
        <v>45341</v>
      </c>
      <c r="B591" s="18" t="s">
        <v>22</v>
      </c>
      <c r="C591" s="18" t="s">
        <v>14</v>
      </c>
      <c r="D591" s="18">
        <v>100000</v>
      </c>
      <c r="E591" s="18">
        <v>1.7538</v>
      </c>
      <c r="F591" s="22">
        <v>1.7498</v>
      </c>
      <c r="G591" s="22"/>
      <c r="H591" s="20">
        <v>-400</v>
      </c>
      <c r="I591" s="20"/>
      <c r="J591" s="20">
        <v>-400</v>
      </c>
    </row>
    <row r="592" spans="1:10">
      <c r="A592" s="17">
        <v>45341</v>
      </c>
      <c r="B592" s="18" t="s">
        <v>23</v>
      </c>
      <c r="C592" s="18" t="s">
        <v>14</v>
      </c>
      <c r="D592" s="18">
        <v>100000</v>
      </c>
      <c r="E592" s="18">
        <v>1.6485000000000001</v>
      </c>
      <c r="F592" s="22">
        <v>0</v>
      </c>
      <c r="G592" s="22"/>
      <c r="H592" s="21">
        <v>0</v>
      </c>
      <c r="I592" s="21"/>
      <c r="J592" s="21">
        <v>0</v>
      </c>
    </row>
    <row r="593" spans="1:10">
      <c r="A593" s="17">
        <v>45338</v>
      </c>
      <c r="B593" s="18" t="s">
        <v>22</v>
      </c>
      <c r="C593" s="18" t="s">
        <v>14</v>
      </c>
      <c r="D593" s="18">
        <v>100000</v>
      </c>
      <c r="E593" s="18">
        <v>1.7639</v>
      </c>
      <c r="F593" s="22">
        <v>1.7598</v>
      </c>
      <c r="G593" s="22"/>
      <c r="H593" s="20">
        <v>-410</v>
      </c>
      <c r="I593" s="20"/>
      <c r="J593" s="20">
        <v>-410</v>
      </c>
    </row>
    <row r="594" spans="1:10">
      <c r="A594" s="17">
        <v>45338</v>
      </c>
      <c r="B594" s="18" t="s">
        <v>25</v>
      </c>
      <c r="C594" s="18" t="s">
        <v>14</v>
      </c>
      <c r="D594" s="18">
        <v>100000</v>
      </c>
      <c r="E594" s="18">
        <v>1.9298</v>
      </c>
      <c r="F594" s="22">
        <v>1.9328000000000001</v>
      </c>
      <c r="G594" s="22"/>
      <c r="H594" s="21">
        <v>300</v>
      </c>
      <c r="I594" s="21"/>
      <c r="J594" s="21">
        <v>300</v>
      </c>
    </row>
    <row r="595" spans="1:10">
      <c r="A595" s="17">
        <v>45338</v>
      </c>
      <c r="B595" s="18" t="s">
        <v>29</v>
      </c>
      <c r="C595" s="18" t="s">
        <v>14</v>
      </c>
      <c r="D595" s="18">
        <v>100000</v>
      </c>
      <c r="E595" s="18">
        <v>1.6963999999999999</v>
      </c>
      <c r="F595" s="22">
        <v>1.6994</v>
      </c>
      <c r="G595" s="22"/>
      <c r="H595" s="21">
        <v>300</v>
      </c>
      <c r="I595" s="21"/>
      <c r="J595" s="21">
        <v>300</v>
      </c>
    </row>
    <row r="596" spans="1:10">
      <c r="A596" s="17">
        <v>45338</v>
      </c>
      <c r="B596" s="18" t="s">
        <v>18</v>
      </c>
      <c r="C596" s="18" t="s">
        <v>14</v>
      </c>
      <c r="D596" s="18">
        <v>100000</v>
      </c>
      <c r="E596" s="18">
        <v>1.4518</v>
      </c>
      <c r="F596" s="22">
        <v>1.4548000000000001</v>
      </c>
      <c r="G596" s="22"/>
      <c r="H596" s="21">
        <v>300</v>
      </c>
      <c r="I596" s="21"/>
      <c r="J596" s="21">
        <v>300</v>
      </c>
    </row>
    <row r="597" spans="1:10">
      <c r="A597" s="17">
        <v>45338</v>
      </c>
      <c r="B597" s="18" t="s">
        <v>23</v>
      </c>
      <c r="C597" s="18" t="s">
        <v>14</v>
      </c>
      <c r="D597" s="18">
        <v>100000</v>
      </c>
      <c r="E597" s="18">
        <v>1.6505000000000001</v>
      </c>
      <c r="F597" s="22">
        <v>1.6534</v>
      </c>
      <c r="G597" s="22"/>
      <c r="H597" s="21">
        <v>290</v>
      </c>
      <c r="I597" s="21"/>
      <c r="J597" s="21">
        <v>290</v>
      </c>
    </row>
    <row r="598" spans="1:10">
      <c r="A598" s="17">
        <v>45337</v>
      </c>
      <c r="B598" s="18" t="s">
        <v>25</v>
      </c>
      <c r="C598" s="18" t="s">
        <v>16</v>
      </c>
      <c r="D598" s="18">
        <v>100000</v>
      </c>
      <c r="E598" s="18">
        <v>1.9301999999999999</v>
      </c>
      <c r="F598" s="22">
        <v>1.9272</v>
      </c>
      <c r="G598" s="22"/>
      <c r="H598" s="21">
        <v>300</v>
      </c>
      <c r="I598" s="21"/>
      <c r="J598" s="21">
        <v>300</v>
      </c>
    </row>
    <row r="599" spans="1:10">
      <c r="A599" s="17">
        <v>45337</v>
      </c>
      <c r="B599" s="18" t="s">
        <v>26</v>
      </c>
      <c r="C599" s="18" t="s">
        <v>14</v>
      </c>
      <c r="D599" s="18">
        <v>100000</v>
      </c>
      <c r="E599" s="18">
        <v>1.0740000000000001</v>
      </c>
      <c r="F599" s="22">
        <v>1.077</v>
      </c>
      <c r="G599" s="22"/>
      <c r="H599" s="21">
        <v>300</v>
      </c>
      <c r="I599" s="21"/>
      <c r="J599" s="21">
        <v>300</v>
      </c>
    </row>
    <row r="600" spans="1:10">
      <c r="A600" s="17">
        <v>45337</v>
      </c>
      <c r="B600" s="18" t="s">
        <v>33</v>
      </c>
      <c r="C600" s="18" t="s">
        <v>16</v>
      </c>
      <c r="D600" s="18">
        <v>100000</v>
      </c>
      <c r="E600" s="18">
        <v>2.0606</v>
      </c>
      <c r="F600" s="22">
        <v>2.0575999999999999</v>
      </c>
      <c r="G600" s="22"/>
      <c r="H600" s="21">
        <v>300</v>
      </c>
      <c r="I600" s="21"/>
      <c r="J600" s="21">
        <v>300</v>
      </c>
    </row>
    <row r="601" spans="1:10">
      <c r="A601" s="17">
        <v>45337</v>
      </c>
      <c r="B601" s="18" t="s">
        <v>30</v>
      </c>
      <c r="C601" s="18" t="s">
        <v>16</v>
      </c>
      <c r="D601" s="18">
        <v>1000</v>
      </c>
      <c r="E601" s="18">
        <v>150</v>
      </c>
      <c r="F601" s="22">
        <v>149.69999999999999</v>
      </c>
      <c r="G601" s="22"/>
      <c r="H601" s="21">
        <v>300</v>
      </c>
      <c r="I601" s="21"/>
      <c r="J601" s="21">
        <v>300</v>
      </c>
    </row>
    <row r="602" spans="1:10">
      <c r="A602" s="17">
        <v>45337</v>
      </c>
      <c r="B602" s="18" t="s">
        <v>18</v>
      </c>
      <c r="C602" s="18" t="s">
        <v>16</v>
      </c>
      <c r="D602" s="18">
        <v>100000</v>
      </c>
      <c r="E602" s="18">
        <v>1.4530000000000001</v>
      </c>
      <c r="F602" s="22">
        <v>1.4500999999999999</v>
      </c>
      <c r="G602" s="22"/>
      <c r="H602" s="21">
        <v>290</v>
      </c>
      <c r="I602" s="21"/>
      <c r="J602" s="21">
        <v>290</v>
      </c>
    </row>
    <row r="603" spans="1:10">
      <c r="A603" s="17">
        <v>45336</v>
      </c>
      <c r="B603" s="18" t="s">
        <v>20</v>
      </c>
      <c r="C603" s="18" t="s">
        <v>16</v>
      </c>
      <c r="D603" s="18">
        <v>100000</v>
      </c>
      <c r="E603" s="18">
        <v>1.1134999999999999</v>
      </c>
      <c r="F603" s="22">
        <v>1.1085</v>
      </c>
      <c r="G603" s="22"/>
      <c r="H603" s="21">
        <v>500</v>
      </c>
      <c r="I603" s="21"/>
      <c r="J603" s="21">
        <v>500</v>
      </c>
    </row>
    <row r="604" spans="1:10">
      <c r="A604" s="17">
        <v>45336</v>
      </c>
      <c r="B604" s="18" t="s">
        <v>29</v>
      </c>
      <c r="C604" s="18" t="s">
        <v>16</v>
      </c>
      <c r="D604" s="18">
        <v>100000</v>
      </c>
      <c r="E604" s="18">
        <v>1.7018</v>
      </c>
      <c r="F604" s="22">
        <v>1.6978</v>
      </c>
      <c r="G604" s="22"/>
      <c r="H604" s="21">
        <v>400</v>
      </c>
      <c r="I604" s="21"/>
      <c r="J604" s="21">
        <v>400</v>
      </c>
    </row>
    <row r="605" spans="1:10">
      <c r="A605" s="17">
        <v>45336</v>
      </c>
      <c r="B605" s="18" t="s">
        <v>33</v>
      </c>
      <c r="C605" s="18" t="s">
        <v>16</v>
      </c>
      <c r="D605" s="18">
        <v>100000</v>
      </c>
      <c r="E605" s="18">
        <v>2.0659999999999998</v>
      </c>
      <c r="F605" s="22">
        <v>2.0625</v>
      </c>
      <c r="G605" s="22"/>
      <c r="H605" s="21">
        <v>450</v>
      </c>
      <c r="I605" s="21"/>
      <c r="J605" s="21">
        <v>450</v>
      </c>
    </row>
    <row r="606" spans="1:10">
      <c r="A606" s="17">
        <v>45336</v>
      </c>
      <c r="B606" s="18" t="s">
        <v>25</v>
      </c>
      <c r="C606" s="18" t="s">
        <v>16</v>
      </c>
      <c r="D606" s="18">
        <v>100000</v>
      </c>
      <c r="E606" s="18">
        <v>1.9480999999999999</v>
      </c>
      <c r="F606" s="22">
        <v>1.9411</v>
      </c>
      <c r="G606" s="22"/>
      <c r="H606" s="21">
        <v>700</v>
      </c>
      <c r="I606" s="21"/>
      <c r="J606" s="21">
        <v>700</v>
      </c>
    </row>
    <row r="607" spans="1:10">
      <c r="A607" s="17">
        <v>45336</v>
      </c>
      <c r="B607" s="18" t="s">
        <v>22</v>
      </c>
      <c r="C607" s="18" t="s">
        <v>16</v>
      </c>
      <c r="D607" s="18">
        <v>100000</v>
      </c>
      <c r="E607" s="18">
        <v>1.7633000000000001</v>
      </c>
      <c r="F607" s="22">
        <v>1.7603</v>
      </c>
      <c r="G607" s="22"/>
      <c r="H607" s="21">
        <v>300</v>
      </c>
      <c r="I607" s="21"/>
      <c r="J607" s="21">
        <v>300</v>
      </c>
    </row>
    <row r="608" spans="1:10">
      <c r="A608" s="17">
        <v>45336</v>
      </c>
      <c r="B608" s="18" t="s">
        <v>23</v>
      </c>
      <c r="C608" s="18" t="s">
        <v>16</v>
      </c>
      <c r="D608" s="18">
        <v>100000</v>
      </c>
      <c r="E608" s="18">
        <v>1.657</v>
      </c>
      <c r="F608" s="22">
        <v>1.6539999999999999</v>
      </c>
      <c r="G608" s="22"/>
      <c r="H608" s="21">
        <v>300</v>
      </c>
      <c r="I608" s="21"/>
      <c r="J608" s="21">
        <v>300</v>
      </c>
    </row>
    <row r="609" spans="1:10">
      <c r="A609" s="17">
        <v>45335</v>
      </c>
      <c r="B609" s="18" t="s">
        <v>30</v>
      </c>
      <c r="C609" s="18" t="s">
        <v>14</v>
      </c>
      <c r="D609" s="18">
        <v>1000</v>
      </c>
      <c r="E609" s="18">
        <v>149.36000000000001</v>
      </c>
      <c r="F609" s="22">
        <v>149.76</v>
      </c>
      <c r="G609" s="22"/>
      <c r="H609" s="20">
        <v>-400</v>
      </c>
      <c r="I609" s="20"/>
      <c r="J609" s="20">
        <v>-400</v>
      </c>
    </row>
    <row r="610" spans="1:10">
      <c r="A610" s="17">
        <v>45335</v>
      </c>
      <c r="B610" s="18" t="s">
        <v>18</v>
      </c>
      <c r="C610" s="18" t="s">
        <v>14</v>
      </c>
      <c r="D610" s="18">
        <v>100000</v>
      </c>
      <c r="E610" s="18">
        <v>1.4488000000000001</v>
      </c>
      <c r="F610" s="22">
        <v>1.4548000000000001</v>
      </c>
      <c r="G610" s="22"/>
      <c r="H610" s="21">
        <v>600</v>
      </c>
      <c r="I610" s="21"/>
      <c r="J610" s="21">
        <v>600</v>
      </c>
    </row>
    <row r="611" spans="1:10">
      <c r="A611" s="17">
        <v>45335</v>
      </c>
      <c r="B611" s="18" t="s">
        <v>23</v>
      </c>
      <c r="C611" s="18" t="s">
        <v>14</v>
      </c>
      <c r="D611" s="18">
        <v>100000</v>
      </c>
      <c r="E611" s="18">
        <v>1.6516999999999999</v>
      </c>
      <c r="F611" s="22">
        <v>1.6587000000000001</v>
      </c>
      <c r="G611" s="22"/>
      <c r="H611" s="21">
        <v>700</v>
      </c>
      <c r="I611" s="21"/>
      <c r="J611" s="21">
        <v>700</v>
      </c>
    </row>
    <row r="612" spans="1:10">
      <c r="A612" s="17">
        <v>45335</v>
      </c>
      <c r="B612" s="18" t="s">
        <v>21</v>
      </c>
      <c r="C612" s="18" t="s">
        <v>14</v>
      </c>
      <c r="D612" s="18">
        <v>100000</v>
      </c>
      <c r="E612" s="18">
        <v>1.2655000000000001</v>
      </c>
      <c r="F612" s="22">
        <v>1.2685</v>
      </c>
      <c r="G612" s="22"/>
      <c r="H612" s="21">
        <v>300</v>
      </c>
      <c r="I612" s="21"/>
      <c r="J612" s="21">
        <v>300</v>
      </c>
    </row>
    <row r="613" spans="1:10">
      <c r="A613" s="17">
        <v>45335</v>
      </c>
      <c r="B613" s="18" t="s">
        <v>33</v>
      </c>
      <c r="C613" s="18" t="s">
        <v>14</v>
      </c>
      <c r="D613" s="18">
        <v>100000</v>
      </c>
      <c r="E613" s="18">
        <v>2.0710000000000002</v>
      </c>
      <c r="F613" s="22">
        <v>2.0739999999999998</v>
      </c>
      <c r="G613" s="22"/>
      <c r="H613" s="21">
        <v>300</v>
      </c>
      <c r="I613" s="21"/>
      <c r="J613" s="21">
        <v>300</v>
      </c>
    </row>
    <row r="614" spans="1:10">
      <c r="A614" s="17">
        <v>45335</v>
      </c>
      <c r="B614" s="18" t="s">
        <v>25</v>
      </c>
      <c r="C614" s="18" t="s">
        <v>14</v>
      </c>
      <c r="D614" s="18">
        <v>100000</v>
      </c>
      <c r="E614" s="18">
        <v>1.9355</v>
      </c>
      <c r="F614" s="22">
        <v>1.9384999999999999</v>
      </c>
      <c r="G614" s="22"/>
      <c r="H614" s="21">
        <v>300</v>
      </c>
      <c r="I614" s="21"/>
      <c r="J614" s="21">
        <v>300</v>
      </c>
    </row>
    <row r="615" spans="1:10">
      <c r="A615" s="17">
        <v>45335</v>
      </c>
      <c r="B615" s="18" t="s">
        <v>29</v>
      </c>
      <c r="C615" s="18" t="s">
        <v>14</v>
      </c>
      <c r="D615" s="18">
        <v>100000</v>
      </c>
      <c r="E615" s="18">
        <v>1.7</v>
      </c>
      <c r="F615" s="22">
        <v>1.7070000000000001</v>
      </c>
      <c r="G615" s="22"/>
      <c r="H615" s="21">
        <v>700</v>
      </c>
      <c r="I615" s="21"/>
      <c r="J615" s="21">
        <v>700</v>
      </c>
    </row>
    <row r="616" spans="1:10">
      <c r="A616" s="17">
        <v>45334</v>
      </c>
      <c r="B616" s="18" t="s">
        <v>29</v>
      </c>
      <c r="C616" s="18" t="s">
        <v>16</v>
      </c>
      <c r="D616" s="18">
        <v>100000</v>
      </c>
      <c r="E616" s="18">
        <v>1.6991000000000001</v>
      </c>
      <c r="F616" s="22">
        <v>1.6960999999999999</v>
      </c>
      <c r="G616" s="22"/>
      <c r="H616" s="21">
        <v>300</v>
      </c>
      <c r="I616" s="21"/>
      <c r="J616" s="21">
        <v>300</v>
      </c>
    </row>
    <row r="617" spans="1:10">
      <c r="A617" s="17">
        <v>45334</v>
      </c>
      <c r="B617" s="18" t="s">
        <v>28</v>
      </c>
      <c r="C617" s="18" t="s">
        <v>16</v>
      </c>
      <c r="D617" s="18">
        <v>1000</v>
      </c>
      <c r="E617" s="18">
        <v>110.71</v>
      </c>
      <c r="F617" s="22">
        <v>111.11</v>
      </c>
      <c r="G617" s="22"/>
      <c r="H617" s="20">
        <v>-400</v>
      </c>
      <c r="I617" s="20"/>
      <c r="J617" s="20">
        <v>-400</v>
      </c>
    </row>
    <row r="618" spans="1:10">
      <c r="A618" s="17">
        <v>45334</v>
      </c>
      <c r="B618" s="18" t="s">
        <v>34</v>
      </c>
      <c r="C618" s="18" t="s">
        <v>16</v>
      </c>
      <c r="D618" s="18">
        <v>1000</v>
      </c>
      <c r="E618" s="18">
        <v>91.34</v>
      </c>
      <c r="F618" s="22">
        <v>0</v>
      </c>
      <c r="G618" s="22"/>
      <c r="H618" s="21">
        <v>0</v>
      </c>
      <c r="I618" s="21"/>
      <c r="J618" s="21">
        <v>0</v>
      </c>
    </row>
    <row r="619" spans="1:10">
      <c r="A619" s="17">
        <v>45334</v>
      </c>
      <c r="B619" s="18" t="s">
        <v>17</v>
      </c>
      <c r="C619" s="18" t="s">
        <v>16</v>
      </c>
      <c r="D619" s="18">
        <v>1000</v>
      </c>
      <c r="E619" s="18">
        <v>170.51</v>
      </c>
      <c r="F619" s="22">
        <v>170.21</v>
      </c>
      <c r="G619" s="22"/>
      <c r="H619" s="21">
        <v>300</v>
      </c>
      <c r="I619" s="21"/>
      <c r="J619" s="21">
        <v>300</v>
      </c>
    </row>
    <row r="620" spans="1:10">
      <c r="A620" s="17">
        <v>45334</v>
      </c>
      <c r="B620" s="18" t="s">
        <v>24</v>
      </c>
      <c r="C620" s="18" t="s">
        <v>16</v>
      </c>
      <c r="D620" s="18">
        <v>1000</v>
      </c>
      <c r="E620" s="18">
        <v>188.5</v>
      </c>
      <c r="F620" s="22">
        <v>188.2</v>
      </c>
      <c r="G620" s="22"/>
      <c r="H620" s="21">
        <v>300</v>
      </c>
      <c r="I620" s="21"/>
      <c r="J620" s="21">
        <v>300</v>
      </c>
    </row>
    <row r="621" spans="1:10">
      <c r="A621" s="17">
        <v>45331</v>
      </c>
      <c r="B621" s="18" t="s">
        <v>27</v>
      </c>
      <c r="C621" s="18" t="s">
        <v>14</v>
      </c>
      <c r="D621" s="18">
        <v>1000</v>
      </c>
      <c r="E621" s="18">
        <v>97.14</v>
      </c>
      <c r="F621" s="22">
        <v>97.44</v>
      </c>
      <c r="G621" s="22"/>
      <c r="H621" s="21">
        <v>300</v>
      </c>
      <c r="I621" s="21"/>
      <c r="J621" s="21">
        <v>300</v>
      </c>
    </row>
    <row r="622" spans="1:10">
      <c r="A622" s="17">
        <v>45331</v>
      </c>
      <c r="B622" s="18" t="s">
        <v>33</v>
      </c>
      <c r="C622" s="18" t="s">
        <v>16</v>
      </c>
      <c r="D622" s="18">
        <v>100000</v>
      </c>
      <c r="E622" s="18">
        <v>2.0566</v>
      </c>
      <c r="F622" s="22">
        <v>2.0535999999999999</v>
      </c>
      <c r="G622" s="22"/>
      <c r="H622" s="21">
        <v>300</v>
      </c>
      <c r="I622" s="21"/>
      <c r="J622" s="21">
        <v>300</v>
      </c>
    </row>
    <row r="623" spans="1:10">
      <c r="A623" s="17">
        <v>45331</v>
      </c>
      <c r="B623" s="18" t="s">
        <v>22</v>
      </c>
      <c r="C623" s="18" t="s">
        <v>16</v>
      </c>
      <c r="D623" s="18">
        <v>100000</v>
      </c>
      <c r="E623" s="18">
        <v>1.756</v>
      </c>
      <c r="F623" s="22">
        <v>1.7529999999999999</v>
      </c>
      <c r="G623" s="22"/>
      <c r="H623" s="21">
        <v>300</v>
      </c>
      <c r="I623" s="21"/>
      <c r="J623" s="21">
        <v>300</v>
      </c>
    </row>
    <row r="624" spans="1:10">
      <c r="A624" s="17">
        <v>45331</v>
      </c>
      <c r="B624" s="18" t="s">
        <v>25</v>
      </c>
      <c r="C624" s="18" t="s">
        <v>16</v>
      </c>
      <c r="D624" s="18">
        <v>100000</v>
      </c>
      <c r="E624" s="18">
        <v>1.9412</v>
      </c>
      <c r="F624" s="22">
        <v>1.9381999999999999</v>
      </c>
      <c r="G624" s="22"/>
      <c r="H624" s="21">
        <v>300</v>
      </c>
      <c r="I624" s="21"/>
      <c r="J624" s="21">
        <v>300</v>
      </c>
    </row>
    <row r="625" spans="1:10">
      <c r="A625" s="17">
        <v>45331</v>
      </c>
      <c r="B625" s="18" t="s">
        <v>23</v>
      </c>
      <c r="C625" s="18" t="s">
        <v>16</v>
      </c>
      <c r="D625" s="18">
        <v>100000</v>
      </c>
      <c r="E625" s="18">
        <v>1.6575</v>
      </c>
      <c r="F625" s="22">
        <v>1.6545000000000001</v>
      </c>
      <c r="G625" s="22"/>
      <c r="H625" s="21">
        <v>300</v>
      </c>
      <c r="I625" s="21"/>
      <c r="J625" s="21">
        <v>300</v>
      </c>
    </row>
    <row r="626" spans="1:10">
      <c r="A626" s="17">
        <v>45330</v>
      </c>
      <c r="B626" s="18" t="s">
        <v>30</v>
      </c>
      <c r="C626" s="18" t="s">
        <v>14</v>
      </c>
      <c r="D626" s="18">
        <v>1000</v>
      </c>
      <c r="E626" s="18">
        <v>149.07</v>
      </c>
      <c r="F626" s="22">
        <v>149.37</v>
      </c>
      <c r="G626" s="22"/>
      <c r="H626" s="21">
        <v>300</v>
      </c>
      <c r="I626" s="21"/>
      <c r="J626" s="21">
        <v>300</v>
      </c>
    </row>
    <row r="627" spans="1:10">
      <c r="A627" s="17">
        <v>45330</v>
      </c>
      <c r="B627" s="18" t="s">
        <v>15</v>
      </c>
      <c r="C627" s="18" t="s">
        <v>14</v>
      </c>
      <c r="D627" s="18">
        <v>1000</v>
      </c>
      <c r="E627" s="18">
        <v>160.41999999999999</v>
      </c>
      <c r="F627" s="22">
        <v>160.72</v>
      </c>
      <c r="G627" s="22"/>
      <c r="H627" s="21">
        <v>300</v>
      </c>
      <c r="I627" s="21"/>
      <c r="J627" s="21">
        <v>300</v>
      </c>
    </row>
    <row r="628" spans="1:10">
      <c r="A628" s="17">
        <v>45330</v>
      </c>
      <c r="B628" s="18" t="s">
        <v>17</v>
      </c>
      <c r="C628" s="18" t="s">
        <v>14</v>
      </c>
      <c r="D628" s="18">
        <v>1000</v>
      </c>
      <c r="E628" s="18">
        <v>170.4</v>
      </c>
      <c r="F628" s="22">
        <v>170.7</v>
      </c>
      <c r="G628" s="22"/>
      <c r="H628" s="21">
        <v>300</v>
      </c>
      <c r="I628" s="21"/>
      <c r="J628" s="21">
        <v>300</v>
      </c>
    </row>
    <row r="629" spans="1:10">
      <c r="A629" s="17">
        <v>45330</v>
      </c>
      <c r="B629" s="18" t="s">
        <v>24</v>
      </c>
      <c r="C629" s="18" t="s">
        <v>14</v>
      </c>
      <c r="D629" s="18">
        <v>1000</v>
      </c>
      <c r="E629" s="18">
        <v>187.87</v>
      </c>
      <c r="F629" s="22">
        <v>188.16</v>
      </c>
      <c r="G629" s="22"/>
      <c r="H629" s="21">
        <v>290</v>
      </c>
      <c r="I629" s="21"/>
      <c r="J629" s="21">
        <v>290</v>
      </c>
    </row>
    <row r="630" spans="1:10">
      <c r="A630" s="17">
        <v>45330</v>
      </c>
      <c r="B630" s="18" t="s">
        <v>29</v>
      </c>
      <c r="C630" s="18" t="s">
        <v>14</v>
      </c>
      <c r="D630" s="18">
        <v>100000</v>
      </c>
      <c r="E630" s="18">
        <v>1.6995</v>
      </c>
      <c r="F630" s="22">
        <v>1.6954</v>
      </c>
      <c r="G630" s="22"/>
      <c r="H630" s="20">
        <v>-410</v>
      </c>
      <c r="I630" s="20"/>
      <c r="J630" s="20">
        <v>-410</v>
      </c>
    </row>
    <row r="631" spans="1:10">
      <c r="A631" s="17">
        <v>45329</v>
      </c>
      <c r="B631" s="18" t="s">
        <v>17</v>
      </c>
      <c r="C631" s="18" t="s">
        <v>14</v>
      </c>
      <c r="D631" s="18">
        <v>1000</v>
      </c>
      <c r="E631" s="18">
        <v>169.95</v>
      </c>
      <c r="F631" s="22">
        <v>169.52</v>
      </c>
      <c r="G631" s="22"/>
      <c r="H631" s="20">
        <v>-430</v>
      </c>
      <c r="I631" s="20"/>
      <c r="J631" s="20">
        <v>-430</v>
      </c>
    </row>
    <row r="632" spans="1:10">
      <c r="A632" s="17">
        <v>45329</v>
      </c>
      <c r="B632" s="18" t="s">
        <v>33</v>
      </c>
      <c r="C632" s="18" t="s">
        <v>16</v>
      </c>
      <c r="D632" s="18">
        <v>1000</v>
      </c>
      <c r="E632" s="18">
        <v>169.85</v>
      </c>
      <c r="F632" s="22">
        <v>169.44</v>
      </c>
      <c r="G632" s="22"/>
      <c r="H632" s="20">
        <v>-410</v>
      </c>
      <c r="I632" s="20"/>
      <c r="J632" s="20">
        <v>-410</v>
      </c>
    </row>
    <row r="633" spans="1:10">
      <c r="A633" s="17">
        <v>45329</v>
      </c>
      <c r="B633" s="18" t="s">
        <v>22</v>
      </c>
      <c r="C633" s="18" t="s">
        <v>14</v>
      </c>
      <c r="D633" s="18">
        <v>100000</v>
      </c>
      <c r="E633" s="18">
        <v>1.7638</v>
      </c>
      <c r="F633" s="22">
        <v>1.7667999999999999</v>
      </c>
      <c r="G633" s="22"/>
      <c r="H633" s="21">
        <v>300</v>
      </c>
      <c r="I633" s="21"/>
      <c r="J633" s="21">
        <v>300</v>
      </c>
    </row>
    <row r="634" spans="1:10">
      <c r="A634" s="17">
        <v>45329</v>
      </c>
      <c r="B634" s="18" t="s">
        <v>21</v>
      </c>
      <c r="C634" s="18" t="s">
        <v>14</v>
      </c>
      <c r="D634" s="18">
        <v>100000</v>
      </c>
      <c r="E634" s="18">
        <v>1.2618</v>
      </c>
      <c r="F634" s="22">
        <v>1.2574000000000001</v>
      </c>
      <c r="G634" s="22"/>
      <c r="H634" s="20">
        <v>-440</v>
      </c>
      <c r="I634" s="20"/>
      <c r="J634" s="20">
        <v>-440</v>
      </c>
    </row>
    <row r="635" spans="1:10">
      <c r="A635" s="17">
        <v>45329</v>
      </c>
      <c r="B635" s="18" t="s">
        <v>25</v>
      </c>
      <c r="C635" s="18" t="s">
        <v>14</v>
      </c>
      <c r="D635" s="18">
        <v>100000</v>
      </c>
      <c r="E635" s="18">
        <v>1.9302999999999999</v>
      </c>
      <c r="F635" s="22">
        <v>1.9346000000000001</v>
      </c>
      <c r="G635" s="22"/>
      <c r="H635" s="20">
        <v>-430</v>
      </c>
      <c r="I635" s="20"/>
      <c r="J635" s="20">
        <v>-430</v>
      </c>
    </row>
    <row r="636" spans="1:10">
      <c r="A636" s="17">
        <v>45329</v>
      </c>
      <c r="B636" s="18" t="s">
        <v>23</v>
      </c>
      <c r="C636" s="18" t="s">
        <v>14</v>
      </c>
      <c r="D636" s="18">
        <v>100000</v>
      </c>
      <c r="E636" s="18">
        <v>1.6482000000000001</v>
      </c>
      <c r="F636" s="22">
        <v>1.6452</v>
      </c>
      <c r="G636" s="22"/>
      <c r="H636" s="21">
        <v>-400</v>
      </c>
      <c r="I636" s="21"/>
      <c r="J636" s="21">
        <v>-400</v>
      </c>
    </row>
    <row r="637" spans="1:10">
      <c r="A637" s="17">
        <v>45328</v>
      </c>
      <c r="B637" s="18" t="s">
        <v>17</v>
      </c>
      <c r="C637" s="18" t="s">
        <v>16</v>
      </c>
      <c r="D637" s="18">
        <v>1000</v>
      </c>
      <c r="E637" s="18">
        <v>169.85</v>
      </c>
      <c r="F637" s="22">
        <v>170.25</v>
      </c>
      <c r="G637" s="22"/>
      <c r="H637" s="21">
        <v>300</v>
      </c>
      <c r="I637" s="21"/>
      <c r="J637" s="21">
        <v>300</v>
      </c>
    </row>
    <row r="638" spans="1:10">
      <c r="A638" s="17">
        <v>45328</v>
      </c>
      <c r="B638" s="18" t="s">
        <v>33</v>
      </c>
      <c r="C638" s="18" t="s">
        <v>14</v>
      </c>
      <c r="D638" s="18">
        <v>100000</v>
      </c>
      <c r="E638" s="18">
        <v>2.0705</v>
      </c>
      <c r="F638" s="22">
        <v>2.0735000000000001</v>
      </c>
      <c r="G638" s="22"/>
      <c r="H638" s="21">
        <v>300</v>
      </c>
      <c r="I638" s="21"/>
      <c r="J638" s="21">
        <v>300</v>
      </c>
    </row>
    <row r="639" spans="1:10">
      <c r="A639" s="17">
        <v>45328</v>
      </c>
      <c r="B639" s="18" t="s">
        <v>15</v>
      </c>
      <c r="C639" s="18" t="s">
        <v>16</v>
      </c>
      <c r="D639" s="18">
        <v>1000</v>
      </c>
      <c r="E639" s="18">
        <v>159.75</v>
      </c>
      <c r="F639" s="22">
        <v>159.44999999999999</v>
      </c>
      <c r="G639" s="22"/>
      <c r="H639" s="21">
        <v>300</v>
      </c>
      <c r="I639" s="21"/>
      <c r="J639" s="21">
        <v>300</v>
      </c>
    </row>
    <row r="640" spans="1:10">
      <c r="A640" s="17">
        <v>45328</v>
      </c>
      <c r="B640" s="18" t="s">
        <v>24</v>
      </c>
      <c r="C640" s="18" t="s">
        <v>16</v>
      </c>
      <c r="D640" s="18">
        <v>1000</v>
      </c>
      <c r="E640" s="18">
        <v>186.51</v>
      </c>
      <c r="F640" s="22">
        <v>186.21</v>
      </c>
      <c r="G640" s="22"/>
      <c r="H640" s="21">
        <v>300</v>
      </c>
      <c r="I640" s="21"/>
      <c r="J640" s="21">
        <v>300</v>
      </c>
    </row>
    <row r="641" spans="1:10">
      <c r="A641" s="17">
        <v>45328</v>
      </c>
      <c r="B641" s="18" t="s">
        <v>29</v>
      </c>
      <c r="C641" s="18" t="s">
        <v>14</v>
      </c>
      <c r="D641" s="18">
        <v>100000</v>
      </c>
      <c r="E641" s="18">
        <v>1.6964999999999999</v>
      </c>
      <c r="F641" s="22">
        <v>1.6995</v>
      </c>
      <c r="G641" s="22"/>
      <c r="H641" s="21">
        <v>300</v>
      </c>
      <c r="I641" s="21"/>
      <c r="J641" s="21">
        <v>300</v>
      </c>
    </row>
    <row r="642" spans="1:10">
      <c r="A642" s="17">
        <v>45328</v>
      </c>
      <c r="B642" s="18" t="s">
        <v>22</v>
      </c>
      <c r="C642" s="18" t="s">
        <v>14</v>
      </c>
      <c r="D642" s="18">
        <v>100000</v>
      </c>
      <c r="E642" s="18">
        <v>1.772</v>
      </c>
      <c r="F642" s="22">
        <v>1.7749999999999999</v>
      </c>
      <c r="G642" s="22"/>
      <c r="H642" s="21">
        <v>300</v>
      </c>
      <c r="I642" s="21"/>
      <c r="J642" s="21">
        <v>300</v>
      </c>
    </row>
    <row r="643" spans="1:10">
      <c r="A643" s="17">
        <v>45327</v>
      </c>
      <c r="B643" s="18" t="s">
        <v>15</v>
      </c>
      <c r="C643" s="18" t="s">
        <v>16</v>
      </c>
      <c r="D643" s="18">
        <v>100000</v>
      </c>
      <c r="E643" s="18">
        <v>159.80000000000001</v>
      </c>
      <c r="F643" s="22">
        <v>159.51</v>
      </c>
      <c r="G643" s="22"/>
      <c r="H643" s="21">
        <v>290</v>
      </c>
      <c r="I643" s="21"/>
      <c r="J643" s="21">
        <v>290</v>
      </c>
    </row>
    <row r="644" spans="1:10">
      <c r="A644" s="17">
        <v>45327</v>
      </c>
      <c r="B644" s="18" t="s">
        <v>28</v>
      </c>
      <c r="C644" s="18" t="s">
        <v>16</v>
      </c>
      <c r="D644" s="18">
        <v>100000</v>
      </c>
      <c r="E644" s="18">
        <v>110.1</v>
      </c>
      <c r="F644" s="22">
        <v>109.8</v>
      </c>
      <c r="G644" s="22"/>
      <c r="H644" s="21">
        <v>300</v>
      </c>
      <c r="I644" s="21"/>
      <c r="J644" s="21">
        <v>300</v>
      </c>
    </row>
    <row r="645" spans="1:10">
      <c r="A645" s="17">
        <v>45327</v>
      </c>
      <c r="B645" s="18" t="s">
        <v>30</v>
      </c>
      <c r="C645" s="18" t="s">
        <v>16</v>
      </c>
      <c r="D645" s="18">
        <v>1000</v>
      </c>
      <c r="E645" s="18">
        <v>148.22</v>
      </c>
      <c r="F645" s="22">
        <v>148.62</v>
      </c>
      <c r="G645" s="22"/>
      <c r="H645" s="20">
        <v>-400</v>
      </c>
      <c r="I645" s="20"/>
      <c r="J645" s="20">
        <v>-400</v>
      </c>
    </row>
    <row r="646" spans="1:10">
      <c r="A646" s="17">
        <v>45327</v>
      </c>
      <c r="B646" s="18" t="s">
        <v>31</v>
      </c>
      <c r="C646" s="18" t="s">
        <v>14</v>
      </c>
      <c r="D646" s="18">
        <v>100000</v>
      </c>
      <c r="E646" s="18">
        <v>0.81859999999999999</v>
      </c>
      <c r="F646" s="22">
        <v>0.8216</v>
      </c>
      <c r="G646" s="22"/>
      <c r="H646" s="21">
        <v>300</v>
      </c>
      <c r="I646" s="21"/>
      <c r="J646" s="21">
        <v>300</v>
      </c>
    </row>
    <row r="647" spans="1:10">
      <c r="A647" s="17">
        <v>45327</v>
      </c>
      <c r="B647" s="18" t="s">
        <v>21</v>
      </c>
      <c r="C647" s="18" t="s">
        <v>14</v>
      </c>
      <c r="D647" s="18">
        <v>100000</v>
      </c>
      <c r="E647" s="18">
        <v>1.2616000000000001</v>
      </c>
      <c r="F647" s="22">
        <v>1.2576000000000001</v>
      </c>
      <c r="G647" s="22"/>
      <c r="H647" s="20">
        <v>-400</v>
      </c>
      <c r="I647" s="20"/>
      <c r="J647" s="20">
        <v>-400</v>
      </c>
    </row>
    <row r="648" spans="1:10">
      <c r="A648" s="17">
        <v>45324</v>
      </c>
      <c r="B648" s="18" t="s">
        <v>25</v>
      </c>
      <c r="C648" s="18" t="s">
        <v>16</v>
      </c>
      <c r="D648" s="18">
        <v>100000</v>
      </c>
      <c r="E648" s="18">
        <v>1.9315</v>
      </c>
      <c r="F648" s="22">
        <v>1.9355</v>
      </c>
      <c r="G648" s="22"/>
      <c r="H648" s="20">
        <v>-400</v>
      </c>
      <c r="I648" s="20"/>
      <c r="J648" s="20">
        <v>-400</v>
      </c>
    </row>
    <row r="649" spans="1:10">
      <c r="A649" s="17">
        <v>45324</v>
      </c>
      <c r="B649" s="18" t="s">
        <v>23</v>
      </c>
      <c r="C649" s="18" t="s">
        <v>16</v>
      </c>
      <c r="D649" s="18">
        <v>100000</v>
      </c>
      <c r="E649" s="18">
        <v>1.6482000000000001</v>
      </c>
      <c r="F649" s="22">
        <v>1.6521999999999999</v>
      </c>
      <c r="G649" s="22"/>
      <c r="H649" s="20">
        <v>-400</v>
      </c>
      <c r="I649" s="20"/>
      <c r="J649" s="20">
        <v>-400</v>
      </c>
    </row>
    <row r="650" spans="1:10">
      <c r="A650" s="17">
        <v>45324</v>
      </c>
      <c r="B650" s="18" t="s">
        <v>17</v>
      </c>
      <c r="C650" s="18" t="s">
        <v>16</v>
      </c>
      <c r="D650" s="18">
        <v>1000</v>
      </c>
      <c r="E650" s="18">
        <v>171.23</v>
      </c>
      <c r="F650" s="22">
        <v>0</v>
      </c>
      <c r="G650" s="22"/>
      <c r="H650" s="26">
        <v>0</v>
      </c>
      <c r="I650" s="26"/>
      <c r="J650" s="26">
        <v>0</v>
      </c>
    </row>
    <row r="651" spans="1:10">
      <c r="A651" s="17">
        <v>45324</v>
      </c>
      <c r="B651" s="18" t="s">
        <v>22</v>
      </c>
      <c r="C651" s="18" t="s">
        <v>14</v>
      </c>
      <c r="D651" s="18">
        <v>100000</v>
      </c>
      <c r="E651" s="18">
        <v>1.7707999999999999</v>
      </c>
      <c r="F651" s="22">
        <v>1.7778</v>
      </c>
      <c r="G651" s="22"/>
      <c r="H651" s="26">
        <v>700</v>
      </c>
      <c r="I651" s="26"/>
      <c r="J651" s="26">
        <v>700</v>
      </c>
    </row>
    <row r="652" spans="1:10">
      <c r="A652" s="17">
        <v>45324</v>
      </c>
      <c r="B652" s="18" t="s">
        <v>28</v>
      </c>
      <c r="C652" s="18" t="s">
        <v>14</v>
      </c>
      <c r="D652" s="18">
        <v>1000</v>
      </c>
      <c r="E652" s="18">
        <v>109.65</v>
      </c>
      <c r="F652" s="22">
        <v>110.35</v>
      </c>
      <c r="G652" s="22"/>
      <c r="H652" s="26">
        <v>700</v>
      </c>
      <c r="I652" s="26"/>
      <c r="J652" s="26">
        <v>700</v>
      </c>
    </row>
    <row r="653" spans="1:10">
      <c r="A653" s="17">
        <v>45323</v>
      </c>
      <c r="B653" s="18" t="s">
        <v>17</v>
      </c>
      <c r="C653" s="18" t="s">
        <v>14</v>
      </c>
      <c r="D653" s="18">
        <v>1000</v>
      </c>
      <c r="E653" s="18">
        <v>170.26</v>
      </c>
      <c r="F653" s="22">
        <v>170.56</v>
      </c>
      <c r="G653" s="22"/>
      <c r="H653" s="26">
        <v>300</v>
      </c>
      <c r="I653" s="26"/>
      <c r="J653" s="26">
        <v>300</v>
      </c>
    </row>
    <row r="654" spans="1:10">
      <c r="A654" s="17">
        <v>45323</v>
      </c>
      <c r="B654" s="18" t="s">
        <v>18</v>
      </c>
      <c r="C654" s="18" t="s">
        <v>14</v>
      </c>
      <c r="D654" s="18">
        <v>100000</v>
      </c>
      <c r="E654" s="18">
        <v>1.4539</v>
      </c>
      <c r="F654" s="22">
        <v>1.4568000000000001</v>
      </c>
      <c r="G654" s="22"/>
      <c r="H654" s="26">
        <v>290</v>
      </c>
      <c r="I654" s="26"/>
      <c r="J654" s="26">
        <v>290</v>
      </c>
    </row>
    <row r="655" spans="1:10">
      <c r="A655" s="17">
        <v>45323</v>
      </c>
      <c r="B655" s="18" t="s">
        <v>22</v>
      </c>
      <c r="C655" s="18" t="s">
        <v>14</v>
      </c>
      <c r="D655" s="18">
        <v>100000</v>
      </c>
      <c r="E655" s="18">
        <v>1.7722</v>
      </c>
      <c r="F655" s="22">
        <v>1.7771999999999999</v>
      </c>
      <c r="G655" s="22"/>
      <c r="H655" s="26">
        <v>500</v>
      </c>
      <c r="I655" s="26"/>
      <c r="J655" s="26">
        <v>500</v>
      </c>
    </row>
    <row r="656" spans="1:10">
      <c r="A656" s="17">
        <v>45323</v>
      </c>
      <c r="B656" s="18" t="s">
        <v>26</v>
      </c>
      <c r="C656" s="18" t="s">
        <v>14</v>
      </c>
      <c r="D656" s="18">
        <v>100000</v>
      </c>
      <c r="E656" s="18">
        <v>1.0788</v>
      </c>
      <c r="F656" s="22">
        <v>1.0878000000000001</v>
      </c>
      <c r="G656" s="22"/>
      <c r="H656" s="26">
        <v>900</v>
      </c>
      <c r="I656" s="26"/>
      <c r="J656" s="26">
        <v>900</v>
      </c>
    </row>
    <row r="657" spans="1:10">
      <c r="A657" s="17">
        <v>45323</v>
      </c>
      <c r="B657" s="18" t="s">
        <v>27</v>
      </c>
      <c r="C657" s="18" t="s">
        <v>16</v>
      </c>
      <c r="D657" s="18">
        <v>1000</v>
      </c>
      <c r="E657" s="18">
        <v>95.8</v>
      </c>
      <c r="F657" s="22">
        <v>95.5</v>
      </c>
      <c r="G657" s="22"/>
      <c r="H657" s="26">
        <v>300</v>
      </c>
      <c r="I657" s="26"/>
      <c r="J657" s="26">
        <v>300</v>
      </c>
    </row>
    <row r="658" spans="1:10">
      <c r="A658" s="17">
        <v>45323</v>
      </c>
      <c r="B658" s="18" t="s">
        <v>24</v>
      </c>
      <c r="C658" s="18" t="s">
        <v>16</v>
      </c>
      <c r="D658" s="18">
        <v>1000</v>
      </c>
      <c r="E658" s="18">
        <v>185.57</v>
      </c>
      <c r="F658" s="22">
        <v>185.3</v>
      </c>
      <c r="G658" s="22"/>
      <c r="H658" s="26">
        <v>270</v>
      </c>
      <c r="I658" s="26"/>
      <c r="J658" s="26">
        <v>270</v>
      </c>
    </row>
    <row r="659" spans="1:10">
      <c r="A659" s="17">
        <v>45323</v>
      </c>
      <c r="B659" s="18" t="s">
        <v>23</v>
      </c>
      <c r="C659" s="18" t="s">
        <v>14</v>
      </c>
      <c r="D659" s="18">
        <v>100000</v>
      </c>
      <c r="E659" s="18">
        <v>1.6517999999999999</v>
      </c>
      <c r="F659" s="22">
        <v>1.6548</v>
      </c>
      <c r="G659" s="22"/>
      <c r="H659" s="26">
        <v>300</v>
      </c>
      <c r="I659" s="26"/>
      <c r="J659" s="26">
        <v>300</v>
      </c>
    </row>
    <row r="660" spans="1:10">
      <c r="A660" s="17"/>
      <c r="B660" s="18"/>
      <c r="C660" s="18"/>
      <c r="D660" s="18"/>
      <c r="E660" s="18"/>
      <c r="F660" s="22"/>
      <c r="G660" s="22"/>
      <c r="H660" s="26"/>
      <c r="I660" s="26"/>
      <c r="J660" s="26"/>
    </row>
    <row r="661" spans="1:10">
      <c r="A661" s="17">
        <v>45322</v>
      </c>
      <c r="B661" s="18" t="s">
        <v>36</v>
      </c>
      <c r="C661" s="18" t="s">
        <v>14</v>
      </c>
      <c r="D661" s="18">
        <v>100000</v>
      </c>
      <c r="E661" s="18">
        <v>0.88249999999999995</v>
      </c>
      <c r="F661" s="22">
        <v>0.88549999999999995</v>
      </c>
      <c r="G661" s="22"/>
      <c r="H661" s="26">
        <v>300</v>
      </c>
      <c r="I661" s="26"/>
      <c r="J661" s="26">
        <v>300</v>
      </c>
    </row>
    <row r="662" spans="1:10">
      <c r="A662" s="17">
        <v>45322</v>
      </c>
      <c r="B662" s="18" t="s">
        <v>31</v>
      </c>
      <c r="C662" s="18" t="s">
        <v>14</v>
      </c>
      <c r="D662" s="18">
        <v>100000</v>
      </c>
      <c r="E662" s="18">
        <v>0.82120000000000004</v>
      </c>
      <c r="F662" s="22">
        <v>0.82520000000000004</v>
      </c>
      <c r="G662" s="22"/>
      <c r="H662" s="26">
        <v>300</v>
      </c>
      <c r="I662" s="26"/>
      <c r="J662" s="26">
        <v>300</v>
      </c>
    </row>
    <row r="663" spans="1:10">
      <c r="A663" s="17">
        <v>45322</v>
      </c>
      <c r="B663" s="18" t="s">
        <v>23</v>
      </c>
      <c r="C663" s="18" t="s">
        <v>14</v>
      </c>
      <c r="D663" s="18">
        <v>100000</v>
      </c>
      <c r="E663" s="18">
        <v>1.6456</v>
      </c>
      <c r="F663" s="22">
        <v>1.6426000000000001</v>
      </c>
      <c r="G663" s="22"/>
      <c r="H663" s="26">
        <v>300</v>
      </c>
      <c r="I663" s="26"/>
      <c r="J663" s="26">
        <v>300</v>
      </c>
    </row>
    <row r="664" spans="1:10">
      <c r="A664" s="17">
        <v>45322</v>
      </c>
      <c r="B664" s="18" t="s">
        <v>25</v>
      </c>
      <c r="C664" s="18" t="s">
        <v>16</v>
      </c>
      <c r="D664" s="18">
        <v>100000</v>
      </c>
      <c r="E664" s="18">
        <v>1.93</v>
      </c>
      <c r="F664" s="22">
        <v>1.925</v>
      </c>
      <c r="G664" s="22"/>
      <c r="H664" s="26">
        <v>500</v>
      </c>
      <c r="I664" s="26"/>
      <c r="J664" s="26">
        <v>500</v>
      </c>
    </row>
    <row r="665" spans="1:10">
      <c r="A665" s="17">
        <v>45322</v>
      </c>
      <c r="B665" s="18" t="s">
        <v>30</v>
      </c>
      <c r="C665" s="18" t="s">
        <v>14</v>
      </c>
      <c r="D665" s="18">
        <v>1000</v>
      </c>
      <c r="E665" s="18">
        <v>147.85</v>
      </c>
      <c r="F665" s="22">
        <v>147.44</v>
      </c>
      <c r="G665" s="22"/>
      <c r="H665" s="20">
        <v>-410</v>
      </c>
      <c r="I665" s="20"/>
      <c r="J665" s="20">
        <v>-410</v>
      </c>
    </row>
    <row r="666" spans="1:10">
      <c r="A666" s="17">
        <v>45322</v>
      </c>
      <c r="B666" s="18" t="s">
        <v>27</v>
      </c>
      <c r="C666" s="18" t="s">
        <v>14</v>
      </c>
      <c r="D666" s="18">
        <v>1000</v>
      </c>
      <c r="E666" s="18">
        <v>97</v>
      </c>
      <c r="F666" s="22">
        <v>97.3</v>
      </c>
      <c r="G666" s="22"/>
      <c r="H666" s="26">
        <v>300</v>
      </c>
      <c r="I666" s="26"/>
      <c r="J666" s="26">
        <v>300</v>
      </c>
    </row>
    <row r="667" spans="1:10">
      <c r="A667" s="17">
        <v>45321</v>
      </c>
      <c r="B667" s="18" t="s">
        <v>18</v>
      </c>
      <c r="C667" s="18" t="s">
        <v>14</v>
      </c>
      <c r="D667" s="18">
        <v>100000</v>
      </c>
      <c r="E667" s="18">
        <v>1.4542999999999999</v>
      </c>
      <c r="F667" s="22">
        <v>0</v>
      </c>
      <c r="G667" s="22"/>
      <c r="H667" s="26">
        <v>0</v>
      </c>
      <c r="I667" s="26"/>
      <c r="J667" s="26">
        <v>0</v>
      </c>
    </row>
    <row r="668" spans="1:10">
      <c r="A668" s="17">
        <v>45321</v>
      </c>
      <c r="B668" s="18" t="s">
        <v>23</v>
      </c>
      <c r="C668" s="18" t="s">
        <v>14</v>
      </c>
      <c r="D668" s="18">
        <v>100000</v>
      </c>
      <c r="E668" s="18">
        <v>1.6404000000000001</v>
      </c>
      <c r="F668" s="22">
        <v>1.6475</v>
      </c>
      <c r="G668" s="22"/>
      <c r="H668" s="26">
        <v>710</v>
      </c>
      <c r="I668" s="26"/>
      <c r="J668" s="26">
        <v>710</v>
      </c>
    </row>
    <row r="669" spans="1:10">
      <c r="A669" s="17">
        <v>45321</v>
      </c>
      <c r="B669" s="18" t="s">
        <v>24</v>
      </c>
      <c r="C669" s="18" t="s">
        <v>16</v>
      </c>
      <c r="D669" s="18">
        <v>1000</v>
      </c>
      <c r="E669" s="18">
        <v>186.85</v>
      </c>
      <c r="F669" s="22">
        <v>186.55</v>
      </c>
      <c r="G669" s="22"/>
      <c r="H669" s="26">
        <v>300</v>
      </c>
      <c r="I669" s="26"/>
      <c r="J669" s="26">
        <v>300</v>
      </c>
    </row>
    <row r="670" spans="1:10">
      <c r="A670" s="17">
        <v>45321</v>
      </c>
      <c r="B670" s="18" t="s">
        <v>28</v>
      </c>
      <c r="C670" s="18" t="s">
        <v>16</v>
      </c>
      <c r="D670" s="18">
        <v>1000</v>
      </c>
      <c r="E670" s="18">
        <v>109.82</v>
      </c>
      <c r="F670" s="22">
        <v>110.21</v>
      </c>
      <c r="G670" s="22"/>
      <c r="H670" s="20">
        <v>-390</v>
      </c>
      <c r="I670" s="20"/>
      <c r="J670" s="20">
        <v>-390</v>
      </c>
    </row>
    <row r="671" spans="1:10">
      <c r="A671" s="17">
        <v>45321</v>
      </c>
      <c r="B671" s="18" t="s">
        <v>22</v>
      </c>
      <c r="C671" s="18" t="s">
        <v>14</v>
      </c>
      <c r="D671" s="18">
        <v>100000</v>
      </c>
      <c r="E671" s="18">
        <v>1.7627999999999999</v>
      </c>
      <c r="F671" s="22">
        <v>1.7658</v>
      </c>
      <c r="G671" s="22"/>
      <c r="H671" s="26">
        <v>300</v>
      </c>
      <c r="I671" s="26"/>
      <c r="J671" s="26">
        <v>300</v>
      </c>
    </row>
    <row r="672" spans="1:10">
      <c r="A672" s="17">
        <v>45321</v>
      </c>
      <c r="B672" s="18" t="s">
        <v>17</v>
      </c>
      <c r="C672" s="18" t="s">
        <v>16</v>
      </c>
      <c r="D672" s="18">
        <v>1000</v>
      </c>
      <c r="E672" s="18">
        <v>170.8</v>
      </c>
      <c r="F672" s="22">
        <v>170.51</v>
      </c>
      <c r="G672" s="22"/>
      <c r="H672" s="26">
        <v>290</v>
      </c>
      <c r="I672" s="26"/>
      <c r="J672" s="26">
        <v>290</v>
      </c>
    </row>
    <row r="673" spans="1:10">
      <c r="A673" s="17">
        <v>45320</v>
      </c>
      <c r="B673" s="18" t="s">
        <v>29</v>
      </c>
      <c r="C673" s="18" t="s">
        <v>14</v>
      </c>
      <c r="D673" s="18">
        <v>100000</v>
      </c>
      <c r="E673" s="18">
        <v>1.7068000000000001</v>
      </c>
      <c r="F673" s="22">
        <v>1.7138</v>
      </c>
      <c r="G673" s="22"/>
      <c r="H673" s="26">
        <v>700</v>
      </c>
      <c r="I673" s="26"/>
      <c r="J673" s="26">
        <f t="shared" ref="J673:J686" si="0">H673</f>
        <v>700</v>
      </c>
    </row>
    <row r="674" spans="1:10">
      <c r="A674" s="17">
        <v>45320</v>
      </c>
      <c r="B674" s="18" t="s">
        <v>28</v>
      </c>
      <c r="C674" s="18" t="s">
        <v>16</v>
      </c>
      <c r="D674" s="18">
        <v>1000</v>
      </c>
      <c r="E674" s="18">
        <v>110.01</v>
      </c>
      <c r="F674" s="22">
        <v>110.71</v>
      </c>
      <c r="G674" s="22"/>
      <c r="H674" s="26">
        <v>300</v>
      </c>
      <c r="I674" s="26"/>
      <c r="J674" s="26">
        <f t="shared" si="0"/>
        <v>300</v>
      </c>
    </row>
    <row r="675" spans="1:10">
      <c r="A675" s="17">
        <v>45320</v>
      </c>
      <c r="B675" s="18" t="s">
        <v>30</v>
      </c>
      <c r="C675" s="18" t="s">
        <v>16</v>
      </c>
      <c r="D675" s="18">
        <v>1000</v>
      </c>
      <c r="E675" s="18">
        <v>147.94</v>
      </c>
      <c r="F675" s="22">
        <v>147.63999999999999</v>
      </c>
      <c r="G675" s="22"/>
      <c r="H675" s="26">
        <v>300</v>
      </c>
      <c r="I675" s="26"/>
      <c r="J675" s="26">
        <f t="shared" si="0"/>
        <v>300</v>
      </c>
    </row>
    <row r="676" spans="1:10">
      <c r="A676" s="17">
        <v>45320</v>
      </c>
      <c r="B676" s="18" t="s">
        <v>21</v>
      </c>
      <c r="C676" s="18" t="s">
        <v>14</v>
      </c>
      <c r="D676" s="18">
        <v>100000</v>
      </c>
      <c r="E676" s="18">
        <v>1.2704</v>
      </c>
      <c r="F676" s="22">
        <v>1.2664</v>
      </c>
      <c r="G676" s="22"/>
      <c r="H676" s="20">
        <v>-400</v>
      </c>
      <c r="I676" s="20"/>
      <c r="J676" s="20">
        <f t="shared" si="0"/>
        <v>-400</v>
      </c>
    </row>
    <row r="677" spans="1:10">
      <c r="A677" s="17">
        <v>45317</v>
      </c>
      <c r="B677" s="18" t="s">
        <v>15</v>
      </c>
      <c r="C677" s="18" t="s">
        <v>14</v>
      </c>
      <c r="D677" s="18">
        <v>1000</v>
      </c>
      <c r="E677" s="18">
        <v>160.44999999999999</v>
      </c>
      <c r="F677" s="22">
        <v>160.75</v>
      </c>
      <c r="G677" s="22"/>
      <c r="H677" s="26">
        <v>300</v>
      </c>
      <c r="I677" s="26"/>
      <c r="J677" s="26">
        <f t="shared" si="0"/>
        <v>300</v>
      </c>
    </row>
    <row r="678" spans="1:10">
      <c r="A678" s="17">
        <v>45317</v>
      </c>
      <c r="B678" s="18" t="s">
        <v>24</v>
      </c>
      <c r="C678" s="18" t="s">
        <v>14</v>
      </c>
      <c r="D678" s="18">
        <v>1000</v>
      </c>
      <c r="E678" s="18">
        <v>187.78</v>
      </c>
      <c r="F678" s="22">
        <v>188.25</v>
      </c>
      <c r="G678" s="22"/>
      <c r="H678" s="26">
        <v>470</v>
      </c>
      <c r="I678" s="26"/>
      <c r="J678" s="26">
        <f t="shared" si="0"/>
        <v>470</v>
      </c>
    </row>
    <row r="679" spans="1:10">
      <c r="A679" s="17">
        <v>45317</v>
      </c>
      <c r="B679" s="18" t="s">
        <v>29</v>
      </c>
      <c r="C679" s="18" t="s">
        <v>14</v>
      </c>
      <c r="D679" s="18">
        <v>100000</v>
      </c>
      <c r="E679" s="18">
        <v>1.71</v>
      </c>
      <c r="F679" s="22">
        <v>1.7130000000000001</v>
      </c>
      <c r="G679" s="22"/>
      <c r="H679" s="26">
        <v>300</v>
      </c>
      <c r="I679" s="26"/>
      <c r="J679" s="26">
        <f t="shared" si="0"/>
        <v>300</v>
      </c>
    </row>
    <row r="680" spans="1:10">
      <c r="A680" s="17">
        <v>45317</v>
      </c>
      <c r="B680" s="18" t="s">
        <v>25</v>
      </c>
      <c r="C680" s="18" t="s">
        <v>14</v>
      </c>
      <c r="D680" s="18">
        <v>100000</v>
      </c>
      <c r="E680" s="18">
        <v>1.9275</v>
      </c>
      <c r="F680" s="22">
        <v>1.9305000000000001</v>
      </c>
      <c r="G680" s="22"/>
      <c r="H680" s="26">
        <v>300</v>
      </c>
      <c r="I680" s="26"/>
      <c r="J680" s="26">
        <f t="shared" si="0"/>
        <v>300</v>
      </c>
    </row>
    <row r="681" spans="1:10">
      <c r="A681" s="17">
        <v>45317</v>
      </c>
      <c r="B681" s="18" t="s">
        <v>21</v>
      </c>
      <c r="C681" s="18" t="s">
        <v>14</v>
      </c>
      <c r="D681" s="18">
        <v>100000</v>
      </c>
      <c r="E681" s="18">
        <v>1.2685</v>
      </c>
      <c r="F681" s="22">
        <v>1.2746999999999999</v>
      </c>
      <c r="G681" s="22"/>
      <c r="H681" s="26">
        <v>630</v>
      </c>
      <c r="I681" s="26"/>
      <c r="J681" s="26">
        <f t="shared" si="0"/>
        <v>630</v>
      </c>
    </row>
    <row r="682" spans="1:10">
      <c r="A682" s="17">
        <v>45317</v>
      </c>
      <c r="B682" s="18" t="s">
        <v>17</v>
      </c>
      <c r="C682" s="18" t="s">
        <v>14</v>
      </c>
      <c r="D682" s="18">
        <v>1000</v>
      </c>
      <c r="E682" s="18">
        <v>170.3</v>
      </c>
      <c r="F682" s="22">
        <v>171</v>
      </c>
      <c r="G682" s="22"/>
      <c r="H682" s="26">
        <v>700</v>
      </c>
      <c r="I682" s="26"/>
      <c r="J682" s="26">
        <f t="shared" si="0"/>
        <v>700</v>
      </c>
    </row>
    <row r="683" spans="1:10">
      <c r="A683" s="17">
        <v>45317</v>
      </c>
      <c r="B683" s="18" t="s">
        <v>22</v>
      </c>
      <c r="C683" s="18" t="s">
        <v>16</v>
      </c>
      <c r="D683" s="18">
        <v>100000</v>
      </c>
      <c r="E683" s="18">
        <v>1.7743</v>
      </c>
      <c r="F683" s="22">
        <v>1.7784</v>
      </c>
      <c r="G683" s="22"/>
      <c r="H683" s="20">
        <v>-410</v>
      </c>
      <c r="I683" s="20"/>
      <c r="J683" s="20">
        <f t="shared" si="0"/>
        <v>-410</v>
      </c>
    </row>
    <row r="684" spans="1:10">
      <c r="A684" s="17">
        <v>45317</v>
      </c>
      <c r="B684" s="18" t="s">
        <v>13</v>
      </c>
      <c r="C684" s="18" t="s">
        <v>16</v>
      </c>
      <c r="D684" s="18">
        <v>100000</v>
      </c>
      <c r="E684" s="18">
        <v>1.347</v>
      </c>
      <c r="F684" s="22">
        <v>1.3442000000000001</v>
      </c>
      <c r="G684" s="22"/>
      <c r="H684" s="26">
        <v>280</v>
      </c>
      <c r="I684" s="26"/>
      <c r="J684" s="26">
        <f t="shared" si="0"/>
        <v>280</v>
      </c>
    </row>
    <row r="685" spans="1:10">
      <c r="A685" s="17">
        <v>45316</v>
      </c>
      <c r="B685" s="18" t="s">
        <v>23</v>
      </c>
      <c r="C685" s="18" t="s">
        <v>16</v>
      </c>
      <c r="D685" s="18">
        <v>100000</v>
      </c>
      <c r="E685" s="18">
        <v>1.6535</v>
      </c>
      <c r="F685" s="22">
        <v>1.6465000000000001</v>
      </c>
      <c r="G685" s="22"/>
      <c r="H685" s="26">
        <v>700</v>
      </c>
      <c r="I685" s="26"/>
      <c r="J685" s="26">
        <f t="shared" si="0"/>
        <v>700</v>
      </c>
    </row>
    <row r="686" spans="1:10">
      <c r="A686" s="17">
        <v>45316</v>
      </c>
      <c r="B686" s="18" t="s">
        <v>18</v>
      </c>
      <c r="C686" s="18" t="s">
        <v>16</v>
      </c>
      <c r="D686" s="18">
        <v>100000</v>
      </c>
      <c r="E686" s="18">
        <v>1.4715</v>
      </c>
      <c r="F686" s="22">
        <v>1.4650000000000001</v>
      </c>
      <c r="G686" s="22"/>
      <c r="H686" s="26">
        <v>650</v>
      </c>
      <c r="I686" s="26"/>
      <c r="J686" s="26">
        <f t="shared" si="0"/>
        <v>650</v>
      </c>
    </row>
    <row r="687" spans="1:10">
      <c r="A687" s="17">
        <v>45316</v>
      </c>
      <c r="B687" s="18" t="s">
        <v>13</v>
      </c>
      <c r="C687" s="18" t="s">
        <v>16</v>
      </c>
      <c r="D687" s="18">
        <v>100000</v>
      </c>
      <c r="E687" s="18">
        <v>1.351</v>
      </c>
      <c r="F687" s="22">
        <v>1.3480000000000001</v>
      </c>
      <c r="G687" s="22"/>
      <c r="H687" s="26">
        <v>300</v>
      </c>
      <c r="I687" s="26"/>
      <c r="J687" s="26">
        <v>300</v>
      </c>
    </row>
    <row r="688" spans="1:10">
      <c r="A688" s="17">
        <v>45316</v>
      </c>
      <c r="B688" s="18" t="s">
        <v>35</v>
      </c>
      <c r="C688" s="18" t="s">
        <v>16</v>
      </c>
      <c r="D688" s="18">
        <v>100000</v>
      </c>
      <c r="E688" s="18">
        <v>0.65780000000000005</v>
      </c>
      <c r="F688" s="22">
        <v>0.66080000000000005</v>
      </c>
      <c r="G688" s="22"/>
      <c r="H688" s="26">
        <v>300</v>
      </c>
      <c r="I688" s="26"/>
      <c r="J688" s="26">
        <f t="shared" ref="J688:J701" si="1">H688</f>
        <v>300</v>
      </c>
    </row>
    <row r="689" spans="1:10">
      <c r="A689" s="17">
        <v>45315</v>
      </c>
      <c r="B689" s="18" t="s">
        <v>29</v>
      </c>
      <c r="C689" s="18" t="s">
        <v>16</v>
      </c>
      <c r="D689" s="18">
        <v>100000</v>
      </c>
      <c r="E689" s="18">
        <v>1.7135</v>
      </c>
      <c r="F689" s="22">
        <v>1.7175</v>
      </c>
      <c r="G689" s="22"/>
      <c r="H689" s="20">
        <v>-400</v>
      </c>
      <c r="I689" s="20"/>
      <c r="J689" s="20">
        <f t="shared" si="1"/>
        <v>-400</v>
      </c>
    </row>
    <row r="690" spans="1:10">
      <c r="A690" s="17">
        <v>45315</v>
      </c>
      <c r="B690" s="18" t="s">
        <v>22</v>
      </c>
      <c r="C690" s="18" t="s">
        <v>14</v>
      </c>
      <c r="D690" s="18">
        <v>100000</v>
      </c>
      <c r="E690" s="18">
        <v>1.7775000000000001</v>
      </c>
      <c r="F690" s="22">
        <v>1.7805</v>
      </c>
      <c r="G690" s="22"/>
      <c r="H690" s="26">
        <v>300</v>
      </c>
      <c r="I690" s="26"/>
      <c r="J690" s="26">
        <f t="shared" si="1"/>
        <v>300</v>
      </c>
    </row>
    <row r="691" spans="1:10">
      <c r="A691" s="17">
        <v>45315</v>
      </c>
      <c r="B691" s="18" t="s">
        <v>33</v>
      </c>
      <c r="C691" s="18" t="s">
        <v>14</v>
      </c>
      <c r="D691" s="18">
        <v>100000</v>
      </c>
      <c r="E691" s="18">
        <v>2.0804999999999998</v>
      </c>
      <c r="F691" s="22">
        <v>2.0834999999999999</v>
      </c>
      <c r="G691" s="22"/>
      <c r="H691" s="26">
        <v>300</v>
      </c>
      <c r="I691" s="26"/>
      <c r="J691" s="26">
        <f t="shared" si="1"/>
        <v>300</v>
      </c>
    </row>
    <row r="692" spans="1:10">
      <c r="A692" s="17">
        <v>45315</v>
      </c>
      <c r="B692" s="18" t="s">
        <v>30</v>
      </c>
      <c r="C692" s="18" t="s">
        <v>16</v>
      </c>
      <c r="D692" s="18">
        <v>1000</v>
      </c>
      <c r="E692" s="18">
        <v>147.63</v>
      </c>
      <c r="F692" s="22">
        <v>147.33000000000001</v>
      </c>
      <c r="G692" s="22"/>
      <c r="H692" s="26">
        <v>300</v>
      </c>
      <c r="I692" s="26"/>
      <c r="J692" s="26">
        <f t="shared" si="1"/>
        <v>300</v>
      </c>
    </row>
    <row r="693" spans="1:10">
      <c r="A693" s="17">
        <v>45315</v>
      </c>
      <c r="B693" s="18" t="s">
        <v>25</v>
      </c>
      <c r="C693" s="18" t="s">
        <v>16</v>
      </c>
      <c r="D693" s="18">
        <v>100000</v>
      </c>
      <c r="E693" s="18">
        <v>1.931</v>
      </c>
      <c r="F693" s="22">
        <v>1.9279999999999999</v>
      </c>
      <c r="G693" s="22"/>
      <c r="H693" s="26">
        <v>300</v>
      </c>
      <c r="I693" s="26"/>
      <c r="J693" s="26">
        <f t="shared" si="1"/>
        <v>300</v>
      </c>
    </row>
    <row r="694" spans="1:10">
      <c r="A694" s="17">
        <v>45315</v>
      </c>
      <c r="B694" s="18" t="s">
        <v>29</v>
      </c>
      <c r="C694" s="18" t="s">
        <v>14</v>
      </c>
      <c r="D694" s="18">
        <v>100000</v>
      </c>
      <c r="E694" s="18">
        <v>1.7107000000000001</v>
      </c>
      <c r="F694" s="22">
        <v>1.7163999999999999</v>
      </c>
      <c r="G694" s="22"/>
      <c r="H694" s="26">
        <v>570</v>
      </c>
      <c r="I694" s="26"/>
      <c r="J694" s="26">
        <f t="shared" si="1"/>
        <v>570</v>
      </c>
    </row>
    <row r="695" spans="1:10">
      <c r="A695" s="17">
        <v>45314</v>
      </c>
      <c r="B695" s="18" t="s">
        <v>19</v>
      </c>
      <c r="C695" s="18" t="s">
        <v>16</v>
      </c>
      <c r="D695" s="18">
        <v>100000</v>
      </c>
      <c r="E695" s="18">
        <v>0.86899999999999999</v>
      </c>
      <c r="F695" s="22">
        <v>0.86599999999999999</v>
      </c>
      <c r="G695" s="22"/>
      <c r="H695" s="26">
        <v>300</v>
      </c>
      <c r="I695" s="26"/>
      <c r="J695" s="26">
        <f t="shared" si="1"/>
        <v>300</v>
      </c>
    </row>
    <row r="696" spans="1:10">
      <c r="A696" s="17">
        <v>45314</v>
      </c>
      <c r="B696" s="18" t="s">
        <v>32</v>
      </c>
      <c r="C696" s="18" t="s">
        <v>14</v>
      </c>
      <c r="D696" s="18">
        <v>100000</v>
      </c>
      <c r="E696" s="18">
        <v>0.60880000000000001</v>
      </c>
      <c r="F696" s="22">
        <v>0.61180000000000001</v>
      </c>
      <c r="G696" s="22"/>
      <c r="H696" s="26">
        <v>300</v>
      </c>
      <c r="I696" s="26"/>
      <c r="J696" s="26">
        <f t="shared" si="1"/>
        <v>300</v>
      </c>
    </row>
    <row r="697" spans="1:10">
      <c r="A697" s="17">
        <v>45314</v>
      </c>
      <c r="B697" s="18" t="s">
        <v>33</v>
      </c>
      <c r="C697" s="18" t="s">
        <v>16</v>
      </c>
      <c r="D697" s="18">
        <v>1000</v>
      </c>
      <c r="E697" s="18">
        <v>2.0844999999999998</v>
      </c>
      <c r="F697" s="22">
        <v>2.0815000000000001</v>
      </c>
      <c r="G697" s="22"/>
      <c r="H697" s="26">
        <v>300</v>
      </c>
      <c r="I697" s="26"/>
      <c r="J697" s="26">
        <f t="shared" si="1"/>
        <v>300</v>
      </c>
    </row>
    <row r="698" spans="1:10">
      <c r="A698" s="17">
        <v>45314</v>
      </c>
      <c r="B698" s="18" t="s">
        <v>15</v>
      </c>
      <c r="C698" s="18" t="s">
        <v>16</v>
      </c>
      <c r="D698" s="18">
        <v>1000</v>
      </c>
      <c r="E698" s="18">
        <v>160.62</v>
      </c>
      <c r="F698" s="22">
        <v>161.03</v>
      </c>
      <c r="G698" s="22"/>
      <c r="H698" s="20">
        <v>-410</v>
      </c>
      <c r="I698" s="20"/>
      <c r="J698" s="20">
        <f t="shared" si="1"/>
        <v>-410</v>
      </c>
    </row>
    <row r="699" spans="1:10">
      <c r="A699" s="17">
        <v>45314</v>
      </c>
      <c r="B699" s="18" t="s">
        <v>30</v>
      </c>
      <c r="C699" s="18" t="s">
        <v>16</v>
      </c>
      <c r="D699" s="18">
        <v>1000</v>
      </c>
      <c r="E699" s="18">
        <v>147.4</v>
      </c>
      <c r="F699" s="22">
        <v>147.1</v>
      </c>
      <c r="G699" s="22"/>
      <c r="H699" s="26">
        <v>300</v>
      </c>
      <c r="I699" s="26"/>
      <c r="J699" s="26">
        <f t="shared" si="1"/>
        <v>300</v>
      </c>
    </row>
    <row r="700" spans="1:10">
      <c r="A700" s="17">
        <v>45314</v>
      </c>
      <c r="B700" s="18" t="s">
        <v>29</v>
      </c>
      <c r="C700" s="18" t="s">
        <v>16</v>
      </c>
      <c r="D700" s="18">
        <v>100000</v>
      </c>
      <c r="E700" s="18">
        <v>1.7141</v>
      </c>
      <c r="F700" s="22">
        <v>1.7070000000000001</v>
      </c>
      <c r="G700" s="22"/>
      <c r="H700" s="21">
        <v>710</v>
      </c>
      <c r="I700" s="21"/>
      <c r="J700" s="21">
        <f t="shared" si="1"/>
        <v>710</v>
      </c>
    </row>
    <row r="701" spans="1:10">
      <c r="A701" s="17">
        <v>45313</v>
      </c>
      <c r="B701" s="18" t="s">
        <v>28</v>
      </c>
      <c r="C701" s="18" t="s">
        <v>16</v>
      </c>
      <c r="D701" s="18">
        <v>1000</v>
      </c>
      <c r="E701" s="18">
        <v>109.99</v>
      </c>
      <c r="F701" s="22">
        <v>109.7</v>
      </c>
      <c r="G701" s="22"/>
      <c r="H701" s="26">
        <v>290</v>
      </c>
      <c r="I701" s="26"/>
      <c r="J701" s="26">
        <f t="shared" si="1"/>
        <v>290</v>
      </c>
    </row>
    <row r="702" spans="1:10">
      <c r="A702" s="17">
        <v>45313</v>
      </c>
      <c r="B702" s="18" t="s">
        <v>15</v>
      </c>
      <c r="C702" s="18" t="s">
        <v>16</v>
      </c>
      <c r="D702" s="18">
        <v>1000</v>
      </c>
      <c r="E702" s="18">
        <v>161.05000000000001</v>
      </c>
      <c r="F702" s="22">
        <v>160.75</v>
      </c>
      <c r="G702" s="22"/>
      <c r="H702" s="26">
        <v>300</v>
      </c>
      <c r="I702" s="26"/>
      <c r="J702" s="26">
        <v>300</v>
      </c>
    </row>
    <row r="703" spans="1:10">
      <c r="A703" s="17">
        <v>45313</v>
      </c>
      <c r="B703" s="18" t="s">
        <v>22</v>
      </c>
      <c r="C703" s="18" t="s">
        <v>14</v>
      </c>
      <c r="D703" s="18">
        <v>100000</v>
      </c>
      <c r="E703" s="18">
        <v>1.7855000000000001</v>
      </c>
      <c r="F703" s="22">
        <v>1.7814000000000001</v>
      </c>
      <c r="G703" s="22"/>
      <c r="H703" s="20">
        <v>-410</v>
      </c>
      <c r="I703" s="20"/>
      <c r="J703" s="20">
        <f t="shared" ref="J703:J706" si="2">H703</f>
        <v>-410</v>
      </c>
    </row>
    <row r="704" spans="1:10">
      <c r="A704" s="17">
        <v>45313</v>
      </c>
      <c r="B704" s="18" t="s">
        <v>29</v>
      </c>
      <c r="C704" s="18" t="s">
        <v>14</v>
      </c>
      <c r="D704" s="18">
        <v>100000</v>
      </c>
      <c r="E704" s="18">
        <v>1.7094</v>
      </c>
      <c r="F704" s="22">
        <v>1.7053</v>
      </c>
      <c r="G704" s="22"/>
      <c r="H704" s="20">
        <v>-390</v>
      </c>
      <c r="I704" s="20"/>
      <c r="J704" s="20">
        <f t="shared" si="2"/>
        <v>-390</v>
      </c>
    </row>
    <row r="705" spans="1:10">
      <c r="A705" s="17">
        <v>45313</v>
      </c>
      <c r="B705" s="18" t="s">
        <v>23</v>
      </c>
      <c r="C705" s="18" t="s">
        <v>14</v>
      </c>
      <c r="D705" s="18">
        <v>100000</v>
      </c>
      <c r="E705" s="18">
        <v>1.6539999999999999</v>
      </c>
      <c r="F705" s="22">
        <v>1.657</v>
      </c>
      <c r="G705" s="22"/>
      <c r="H705" s="26">
        <v>300</v>
      </c>
      <c r="I705" s="26"/>
      <c r="J705" s="26">
        <f t="shared" si="2"/>
        <v>300</v>
      </c>
    </row>
    <row r="706" spans="1:10">
      <c r="A706" s="17">
        <v>45313</v>
      </c>
      <c r="B706" s="18" t="s">
        <v>33</v>
      </c>
      <c r="C706" s="18" t="s">
        <v>14</v>
      </c>
      <c r="D706" s="18">
        <v>100000</v>
      </c>
      <c r="E706" s="18">
        <v>2.08</v>
      </c>
      <c r="F706" s="22">
        <v>2.0830000000000002</v>
      </c>
      <c r="G706" s="22"/>
      <c r="H706" s="26">
        <v>300</v>
      </c>
      <c r="I706" s="26"/>
      <c r="J706" s="26">
        <f t="shared" si="2"/>
        <v>300</v>
      </c>
    </row>
    <row r="707" spans="1:10">
      <c r="A707" s="17">
        <v>45313</v>
      </c>
      <c r="B707" s="18" t="s">
        <v>25</v>
      </c>
      <c r="C707" s="18" t="s">
        <v>14</v>
      </c>
      <c r="D707" s="18">
        <v>100000</v>
      </c>
      <c r="E707" s="18">
        <v>1.9287000000000001</v>
      </c>
      <c r="F707" s="22">
        <v>1.9317</v>
      </c>
      <c r="G707" s="22"/>
      <c r="H707" s="26">
        <v>300</v>
      </c>
      <c r="I707" s="26"/>
      <c r="J707" s="26">
        <v>300</v>
      </c>
    </row>
    <row r="708" spans="1:10">
      <c r="A708" s="17">
        <v>45310</v>
      </c>
      <c r="B708" s="18" t="s">
        <v>17</v>
      </c>
      <c r="C708" s="18" t="s">
        <v>16</v>
      </c>
      <c r="D708" s="18">
        <v>1000</v>
      </c>
      <c r="E708" s="18">
        <v>170.32</v>
      </c>
      <c r="F708" s="22">
        <v>170.72</v>
      </c>
      <c r="G708" s="22"/>
      <c r="H708" s="20">
        <v>-400</v>
      </c>
      <c r="I708" s="20"/>
      <c r="J708" s="20">
        <f t="shared" ref="J708:J729" si="3">H708</f>
        <v>-400</v>
      </c>
    </row>
    <row r="709" spans="1:10">
      <c r="A709" s="17">
        <v>45310</v>
      </c>
      <c r="B709" s="18" t="s">
        <v>23</v>
      </c>
      <c r="C709" s="18" t="s">
        <v>16</v>
      </c>
      <c r="D709" s="18">
        <v>100000</v>
      </c>
      <c r="E709" s="18">
        <v>1.6506000000000001</v>
      </c>
      <c r="F709" s="22">
        <v>1.6546000000000001</v>
      </c>
      <c r="G709" s="22"/>
      <c r="H709" s="20">
        <v>-400</v>
      </c>
      <c r="I709" s="20"/>
      <c r="J709" s="20">
        <v>-400</v>
      </c>
    </row>
    <row r="710" spans="1:10">
      <c r="A710" s="17">
        <v>45310</v>
      </c>
      <c r="B710" s="18" t="s">
        <v>29</v>
      </c>
      <c r="C710" s="18" t="s">
        <v>16</v>
      </c>
      <c r="D710" s="18">
        <v>100000</v>
      </c>
      <c r="E710" s="18">
        <v>1.7092000000000001</v>
      </c>
      <c r="F710" s="22">
        <v>1.7061999999999999</v>
      </c>
      <c r="G710" s="22"/>
      <c r="H710" s="21">
        <v>300</v>
      </c>
      <c r="I710" s="21"/>
      <c r="J710" s="21">
        <f t="shared" si="3"/>
        <v>300</v>
      </c>
    </row>
    <row r="711" spans="1:10">
      <c r="A711" s="17">
        <v>45310</v>
      </c>
      <c r="B711" s="18" t="s">
        <v>28</v>
      </c>
      <c r="C711" s="18" t="s">
        <v>16</v>
      </c>
      <c r="D711" s="18">
        <v>1000</v>
      </c>
      <c r="E711" s="18">
        <v>109.88</v>
      </c>
      <c r="F711" s="22">
        <v>110.3</v>
      </c>
      <c r="G711" s="22"/>
      <c r="H711" s="20">
        <v>-420</v>
      </c>
      <c r="I711" s="20"/>
      <c r="J711" s="20">
        <f t="shared" si="3"/>
        <v>-420</v>
      </c>
    </row>
    <row r="712" spans="1:10">
      <c r="A712" s="17">
        <v>45310</v>
      </c>
      <c r="B712" s="18" t="s">
        <v>24</v>
      </c>
      <c r="C712" s="18" t="s">
        <v>16</v>
      </c>
      <c r="D712" s="18">
        <v>1000</v>
      </c>
      <c r="E712" s="18">
        <v>188</v>
      </c>
      <c r="F712" s="22">
        <v>187.7</v>
      </c>
      <c r="G712" s="22"/>
      <c r="H712" s="21">
        <v>300</v>
      </c>
      <c r="I712" s="21"/>
      <c r="J712" s="21">
        <f t="shared" si="3"/>
        <v>300</v>
      </c>
    </row>
    <row r="713" spans="1:10">
      <c r="A713" s="17">
        <v>45310</v>
      </c>
      <c r="B713" s="18" t="s">
        <v>25</v>
      </c>
      <c r="C713" s="18" t="s">
        <v>16</v>
      </c>
      <c r="D713" s="18">
        <v>100000</v>
      </c>
      <c r="E713" s="18">
        <v>1.9273</v>
      </c>
      <c r="F713" s="22">
        <v>1.9242999999999999</v>
      </c>
      <c r="G713" s="22"/>
      <c r="H713" s="21">
        <v>300</v>
      </c>
      <c r="I713" s="21"/>
      <c r="J713" s="21">
        <f t="shared" si="3"/>
        <v>300</v>
      </c>
    </row>
    <row r="714" spans="1:10">
      <c r="A714" s="17">
        <v>45309</v>
      </c>
      <c r="B714" s="18" t="s">
        <v>23</v>
      </c>
      <c r="C714" s="18" t="s">
        <v>16</v>
      </c>
      <c r="D714" s="18">
        <v>100000</v>
      </c>
      <c r="E714" s="18">
        <v>1.6575</v>
      </c>
      <c r="F714" s="22">
        <v>1.6545000000000001</v>
      </c>
      <c r="G714" s="22"/>
      <c r="H714" s="21">
        <v>300</v>
      </c>
      <c r="I714" s="21"/>
      <c r="J714" s="21">
        <f t="shared" si="3"/>
        <v>300</v>
      </c>
    </row>
    <row r="715" spans="1:10">
      <c r="A715" s="17">
        <v>45309</v>
      </c>
      <c r="B715" s="18" t="s">
        <v>18</v>
      </c>
      <c r="C715" s="18" t="s">
        <v>14</v>
      </c>
      <c r="D715" s="18">
        <v>100000</v>
      </c>
      <c r="E715" s="18">
        <v>0</v>
      </c>
      <c r="F715" s="22">
        <v>0</v>
      </c>
      <c r="G715" s="22"/>
      <c r="H715" s="21">
        <f t="shared" ref="H715:H723" si="4">(F715-E715)*D715</f>
        <v>0</v>
      </c>
      <c r="I715" s="21"/>
      <c r="J715" s="21">
        <f t="shared" si="3"/>
        <v>0</v>
      </c>
    </row>
    <row r="716" spans="1:10">
      <c r="A716" s="17">
        <v>45309</v>
      </c>
      <c r="B716" s="18" t="s">
        <v>15</v>
      </c>
      <c r="C716" s="18" t="s">
        <v>14</v>
      </c>
      <c r="D716" s="18">
        <v>1000</v>
      </c>
      <c r="E716" s="18">
        <v>0</v>
      </c>
      <c r="F716" s="22">
        <v>0</v>
      </c>
      <c r="G716" s="22"/>
      <c r="H716" s="21">
        <f t="shared" si="4"/>
        <v>0</v>
      </c>
      <c r="I716" s="21"/>
      <c r="J716" s="21">
        <f t="shared" si="3"/>
        <v>0</v>
      </c>
    </row>
    <row r="717" spans="1:10">
      <c r="A717" s="17">
        <v>45308</v>
      </c>
      <c r="B717" s="18" t="s">
        <v>24</v>
      </c>
      <c r="C717" s="18" t="s">
        <v>14</v>
      </c>
      <c r="D717" s="18">
        <v>1000</v>
      </c>
      <c r="E717" s="18">
        <v>187.45</v>
      </c>
      <c r="F717" s="22">
        <v>188.11</v>
      </c>
      <c r="G717" s="22"/>
      <c r="H717" s="21">
        <f t="shared" si="4"/>
        <v>660.00000000002501</v>
      </c>
      <c r="I717" s="21"/>
      <c r="J717" s="21">
        <f t="shared" si="3"/>
        <v>660.00000000002501</v>
      </c>
    </row>
    <row r="718" spans="1:10">
      <c r="A718" s="17">
        <v>45308</v>
      </c>
      <c r="B718" s="18" t="s">
        <v>22</v>
      </c>
      <c r="C718" s="18" t="s">
        <v>14</v>
      </c>
      <c r="D718" s="18">
        <v>100000</v>
      </c>
      <c r="E718" s="18">
        <v>1.7768999999999999</v>
      </c>
      <c r="F718" s="22">
        <v>1.782</v>
      </c>
      <c r="G718" s="22"/>
      <c r="H718" s="21">
        <f t="shared" si="4"/>
        <v>510.00000000001046</v>
      </c>
      <c r="I718" s="21"/>
      <c r="J718" s="21">
        <f t="shared" si="3"/>
        <v>510.00000000001046</v>
      </c>
    </row>
    <row r="719" spans="1:10">
      <c r="A719" s="17">
        <v>45308</v>
      </c>
      <c r="B719" s="18" t="s">
        <v>21</v>
      </c>
      <c r="C719" s="18" t="s">
        <v>14</v>
      </c>
      <c r="D719" s="18">
        <v>100000</v>
      </c>
      <c r="E719" s="18">
        <v>1.2649999999999999</v>
      </c>
      <c r="F719" s="22">
        <v>1.268</v>
      </c>
      <c r="G719" s="22"/>
      <c r="H719" s="21">
        <f t="shared" si="4"/>
        <v>300.00000000001137</v>
      </c>
      <c r="I719" s="21"/>
      <c r="J719" s="21">
        <f t="shared" si="3"/>
        <v>300.00000000001137</v>
      </c>
    </row>
    <row r="720" spans="1:10">
      <c r="A720" s="17">
        <v>45308</v>
      </c>
      <c r="B720" s="18" t="s">
        <v>33</v>
      </c>
      <c r="C720" s="18" t="s">
        <v>14</v>
      </c>
      <c r="D720" s="18">
        <v>100000</v>
      </c>
      <c r="E720" s="18">
        <v>2.0697999999999999</v>
      </c>
      <c r="F720" s="22">
        <v>2.0728</v>
      </c>
      <c r="G720" s="22"/>
      <c r="H720" s="21">
        <f t="shared" si="4"/>
        <v>300.00000000001137</v>
      </c>
      <c r="I720" s="21"/>
      <c r="J720" s="21">
        <f t="shared" si="3"/>
        <v>300.00000000001137</v>
      </c>
    </row>
    <row r="721" spans="1:10">
      <c r="A721" s="17">
        <v>45308</v>
      </c>
      <c r="B721" s="18" t="s">
        <v>25</v>
      </c>
      <c r="C721" s="18" t="s">
        <v>14</v>
      </c>
      <c r="D721" s="18">
        <v>100000</v>
      </c>
      <c r="E721" s="18">
        <v>1.9328000000000001</v>
      </c>
      <c r="F721" s="22">
        <v>1.9358</v>
      </c>
      <c r="G721" s="22"/>
      <c r="H721" s="21">
        <f t="shared" si="4"/>
        <v>299.99999999998914</v>
      </c>
      <c r="I721" s="21"/>
      <c r="J721" s="21">
        <f t="shared" si="3"/>
        <v>299.99999999998914</v>
      </c>
    </row>
    <row r="722" spans="1:10">
      <c r="A722" s="17">
        <v>45307</v>
      </c>
      <c r="B722" s="18" t="s">
        <v>30</v>
      </c>
      <c r="C722" s="18" t="s">
        <v>14</v>
      </c>
      <c r="D722" s="18">
        <v>1000</v>
      </c>
      <c r="E722" s="18">
        <v>146.52000000000001</v>
      </c>
      <c r="F722" s="22">
        <v>146.82</v>
      </c>
      <c r="G722" s="22"/>
      <c r="H722" s="21">
        <f t="shared" si="4"/>
        <v>299.99999999998295</v>
      </c>
      <c r="I722" s="21"/>
      <c r="J722" s="21">
        <f t="shared" si="3"/>
        <v>299.99999999998295</v>
      </c>
    </row>
    <row r="723" spans="1:10">
      <c r="A723" s="17">
        <v>45307</v>
      </c>
      <c r="B723" s="18" t="s">
        <v>30</v>
      </c>
      <c r="C723" s="18" t="s">
        <v>14</v>
      </c>
      <c r="D723" s="18">
        <v>1000</v>
      </c>
      <c r="E723" s="18">
        <v>146.52000000000001</v>
      </c>
      <c r="F723" s="22">
        <v>146.82</v>
      </c>
      <c r="G723" s="22"/>
      <c r="H723" s="21">
        <f t="shared" si="4"/>
        <v>299.99999999998295</v>
      </c>
      <c r="I723" s="21"/>
      <c r="J723" s="21">
        <f t="shared" si="3"/>
        <v>299.99999999998295</v>
      </c>
    </row>
    <row r="724" spans="1:10">
      <c r="A724" s="17">
        <v>45307</v>
      </c>
      <c r="B724" s="18" t="s">
        <v>23</v>
      </c>
      <c r="C724" s="18" t="s">
        <v>16</v>
      </c>
      <c r="D724" s="18">
        <v>100000</v>
      </c>
      <c r="E724" s="18">
        <v>1.6479999999999999</v>
      </c>
      <c r="F724" s="22">
        <v>1.6520999999999999</v>
      </c>
      <c r="G724" s="22"/>
      <c r="H724" s="20">
        <v>-410</v>
      </c>
      <c r="I724" s="20"/>
      <c r="J724" s="20">
        <f t="shared" si="3"/>
        <v>-410</v>
      </c>
    </row>
    <row r="725" spans="1:10">
      <c r="A725" s="17">
        <v>45307</v>
      </c>
      <c r="B725" s="18" t="s">
        <v>18</v>
      </c>
      <c r="C725" s="18" t="s">
        <v>16</v>
      </c>
      <c r="D725" s="18">
        <v>100000</v>
      </c>
      <c r="E725" s="18">
        <v>1.4702999999999999</v>
      </c>
      <c r="F725" s="22">
        <v>1.4673</v>
      </c>
      <c r="G725" s="22"/>
      <c r="H725" s="26">
        <v>300</v>
      </c>
      <c r="I725" s="26"/>
      <c r="J725" s="26">
        <f t="shared" si="3"/>
        <v>300</v>
      </c>
    </row>
    <row r="726" spans="1:10">
      <c r="A726" s="17">
        <v>45307</v>
      </c>
      <c r="B726" s="18" t="s">
        <v>25</v>
      </c>
      <c r="C726" s="18" t="s">
        <v>16</v>
      </c>
      <c r="D726" s="18">
        <v>100000</v>
      </c>
      <c r="E726" s="18">
        <v>1.9148000000000001</v>
      </c>
      <c r="F726" s="22">
        <v>1.9117999999999999</v>
      </c>
      <c r="G726" s="22"/>
      <c r="H726" s="21">
        <v>300</v>
      </c>
      <c r="I726" s="21"/>
      <c r="J726" s="21">
        <f t="shared" si="3"/>
        <v>300</v>
      </c>
    </row>
    <row r="727" spans="1:10">
      <c r="A727" s="17">
        <v>45307</v>
      </c>
      <c r="B727" s="18" t="s">
        <v>19</v>
      </c>
      <c r="C727" s="18" t="s">
        <v>14</v>
      </c>
      <c r="D727" s="18">
        <v>100000</v>
      </c>
      <c r="E727" s="18">
        <v>0.85870000000000002</v>
      </c>
      <c r="F727" s="22">
        <v>0.86170000000000002</v>
      </c>
      <c r="G727" s="22"/>
      <c r="H727" s="21">
        <f>(F727-E727)*D727</f>
        <v>300.00000000000028</v>
      </c>
      <c r="I727" s="21"/>
      <c r="J727" s="21">
        <f t="shared" si="3"/>
        <v>300.00000000000028</v>
      </c>
    </row>
    <row r="728" spans="1:10">
      <c r="A728" s="17">
        <v>45306</v>
      </c>
      <c r="B728" s="18" t="s">
        <v>33</v>
      </c>
      <c r="C728" s="18" t="s">
        <v>14</v>
      </c>
      <c r="D728" s="18">
        <v>100000</v>
      </c>
      <c r="E728" s="18">
        <v>2.0508000000000002</v>
      </c>
      <c r="F728" s="22">
        <v>2.0568</v>
      </c>
      <c r="G728" s="22"/>
      <c r="H728" s="21">
        <f>(F728-E728)*D728</f>
        <v>599.99999999997829</v>
      </c>
      <c r="I728" s="21"/>
      <c r="J728" s="21">
        <f t="shared" si="3"/>
        <v>599.99999999997829</v>
      </c>
    </row>
    <row r="729" spans="1:10">
      <c r="A729" s="17">
        <v>45306</v>
      </c>
      <c r="B729" s="18" t="s">
        <v>28</v>
      </c>
      <c r="C729" s="18" t="s">
        <v>16</v>
      </c>
      <c r="D729" s="18">
        <v>1000</v>
      </c>
      <c r="E729" s="18">
        <v>108.54</v>
      </c>
      <c r="F729" s="22">
        <v>108.24</v>
      </c>
      <c r="G729" s="22"/>
      <c r="H729" s="21">
        <v>300</v>
      </c>
      <c r="I729" s="21"/>
      <c r="J729" s="21">
        <f t="shared" si="3"/>
        <v>300</v>
      </c>
    </row>
    <row r="730" spans="1:10">
      <c r="A730" s="17">
        <v>45306</v>
      </c>
      <c r="B730" s="18" t="s">
        <v>30</v>
      </c>
      <c r="C730" s="18" t="s">
        <v>16</v>
      </c>
      <c r="D730" s="18">
        <v>1000</v>
      </c>
      <c r="E730" s="18">
        <v>145.4</v>
      </c>
      <c r="F730" s="22">
        <v>145.69999999999999</v>
      </c>
      <c r="G730" s="22"/>
      <c r="H730" s="21">
        <v>300</v>
      </c>
      <c r="I730" s="21"/>
      <c r="J730" s="21">
        <v>300</v>
      </c>
    </row>
    <row r="731" spans="1:10">
      <c r="A731" s="17">
        <v>45306</v>
      </c>
      <c r="B731" s="18" t="s">
        <v>18</v>
      </c>
      <c r="C731" s="18" t="s">
        <v>16</v>
      </c>
      <c r="D731" s="18">
        <v>100000</v>
      </c>
      <c r="E731" s="18">
        <v>1.4685999999999999</v>
      </c>
      <c r="F731" s="22">
        <v>0</v>
      </c>
      <c r="G731" s="22"/>
      <c r="H731" s="21">
        <v>0</v>
      </c>
      <c r="I731" s="21"/>
      <c r="J731" s="21">
        <v>0</v>
      </c>
    </row>
    <row r="732" spans="1:10">
      <c r="A732" s="17">
        <v>45303</v>
      </c>
      <c r="B732" s="18" t="s">
        <v>24</v>
      </c>
      <c r="C732" s="18" t="s">
        <v>16</v>
      </c>
      <c r="D732" s="18">
        <v>1000</v>
      </c>
      <c r="E732" s="18">
        <v>184.9</v>
      </c>
      <c r="F732" s="22">
        <v>185.31</v>
      </c>
      <c r="G732" s="22"/>
      <c r="H732" s="20">
        <v>-410</v>
      </c>
      <c r="I732" s="20"/>
      <c r="J732" s="20">
        <f t="shared" ref="J732:J737" si="5">H732</f>
        <v>-410</v>
      </c>
    </row>
    <row r="733" spans="1:10">
      <c r="A733" s="17">
        <v>45303</v>
      </c>
      <c r="B733" s="18" t="s">
        <v>29</v>
      </c>
      <c r="C733" s="18" t="s">
        <v>16</v>
      </c>
      <c r="D733" s="18">
        <v>100000</v>
      </c>
      <c r="E733" s="18">
        <v>1.7075</v>
      </c>
      <c r="F733" s="22">
        <v>1.7044999999999999</v>
      </c>
      <c r="G733" s="22"/>
      <c r="H733" s="21">
        <f t="shared" ref="H733:H738" si="6">(E733-F733)*D733</f>
        <v>300.00000000001137</v>
      </c>
      <c r="I733" s="21"/>
      <c r="J733" s="21">
        <f t="shared" si="5"/>
        <v>300.00000000001137</v>
      </c>
    </row>
    <row r="734" spans="1:10">
      <c r="A734" s="17">
        <v>45303</v>
      </c>
      <c r="B734" s="18" t="s">
        <v>21</v>
      </c>
      <c r="C734" s="18" t="s">
        <v>16</v>
      </c>
      <c r="D734" s="18">
        <v>100000</v>
      </c>
      <c r="E734" s="18">
        <v>1.2762</v>
      </c>
      <c r="F734" s="22">
        <v>1.2732000000000001</v>
      </c>
      <c r="G734" s="22"/>
      <c r="H734" s="21">
        <v>300</v>
      </c>
      <c r="I734" s="21"/>
      <c r="J734" s="21">
        <v>300</v>
      </c>
    </row>
    <row r="735" spans="1:10">
      <c r="A735" s="17">
        <v>45302</v>
      </c>
      <c r="B735" s="18" t="s">
        <v>21</v>
      </c>
      <c r="C735" s="18" t="s">
        <v>16</v>
      </c>
      <c r="D735" s="18">
        <v>100000</v>
      </c>
      <c r="E735" s="18">
        <v>1.2745</v>
      </c>
      <c r="F735" s="22">
        <v>1.2715000000000001</v>
      </c>
      <c r="G735" s="22"/>
      <c r="H735" s="21">
        <f t="shared" si="6"/>
        <v>299.99999999998914</v>
      </c>
      <c r="I735" s="21"/>
      <c r="J735" s="21">
        <f t="shared" si="5"/>
        <v>299.99999999998914</v>
      </c>
    </row>
    <row r="736" spans="1:10">
      <c r="A736" s="17">
        <v>45302</v>
      </c>
      <c r="B736" s="18" t="s">
        <v>29</v>
      </c>
      <c r="C736" s="18" t="s">
        <v>16</v>
      </c>
      <c r="D736" s="18">
        <v>100000</v>
      </c>
      <c r="E736" s="18">
        <v>1.7044999999999999</v>
      </c>
      <c r="F736" s="22">
        <v>1.7084999999999999</v>
      </c>
      <c r="G736" s="22"/>
      <c r="H736" s="20">
        <v>-400</v>
      </c>
      <c r="I736" s="20"/>
      <c r="J736" s="20">
        <f t="shared" si="5"/>
        <v>-400</v>
      </c>
    </row>
    <row r="737" spans="1:10">
      <c r="A737" s="17">
        <v>45302</v>
      </c>
      <c r="B737" s="18" t="s">
        <v>33</v>
      </c>
      <c r="C737" s="18" t="s">
        <v>16</v>
      </c>
      <c r="D737" s="18">
        <v>100000</v>
      </c>
      <c r="E737" s="18">
        <v>2.0419999999999998</v>
      </c>
      <c r="F737" s="22">
        <v>2.0390000000000001</v>
      </c>
      <c r="G737" s="22"/>
      <c r="H737" s="21">
        <f t="shared" si="6"/>
        <v>299.99999999996697</v>
      </c>
      <c r="I737" s="21"/>
      <c r="J737" s="21">
        <f t="shared" si="5"/>
        <v>299.99999999996697</v>
      </c>
    </row>
    <row r="738" spans="1:10">
      <c r="A738" s="17">
        <v>45302</v>
      </c>
      <c r="B738" s="18" t="s">
        <v>18</v>
      </c>
      <c r="C738" s="18" t="s">
        <v>16</v>
      </c>
      <c r="D738" s="18">
        <v>100000</v>
      </c>
      <c r="E738" s="18">
        <v>1.4671000000000001</v>
      </c>
      <c r="F738" s="22">
        <v>1.4705999999999999</v>
      </c>
      <c r="G738" s="22"/>
      <c r="H738" s="20">
        <f t="shared" si="6"/>
        <v>-349.99999999998363</v>
      </c>
      <c r="I738" s="20"/>
      <c r="J738" s="20">
        <v>-350</v>
      </c>
    </row>
    <row r="739" spans="1:10">
      <c r="A739" s="17">
        <v>45301</v>
      </c>
      <c r="B739" s="18" t="s">
        <v>22</v>
      </c>
      <c r="C739" s="18" t="s">
        <v>14</v>
      </c>
      <c r="D739" s="18">
        <v>100000</v>
      </c>
      <c r="E739" s="18">
        <v>1.7555000000000001</v>
      </c>
      <c r="F739" s="22">
        <v>1.7585</v>
      </c>
      <c r="G739" s="22"/>
      <c r="H739" s="21">
        <v>300</v>
      </c>
      <c r="I739" s="21"/>
      <c r="J739" s="21">
        <f t="shared" ref="J739:J753" si="7">H739</f>
        <v>300</v>
      </c>
    </row>
    <row r="740" spans="1:10">
      <c r="A740" s="17">
        <v>45301</v>
      </c>
      <c r="B740" s="18" t="s">
        <v>29</v>
      </c>
      <c r="C740" s="18" t="s">
        <v>14</v>
      </c>
      <c r="D740" s="18">
        <v>100000</v>
      </c>
      <c r="E740" s="18">
        <v>1.702</v>
      </c>
      <c r="F740" s="22">
        <v>1.7050000000000001</v>
      </c>
      <c r="G740" s="22"/>
      <c r="H740" s="21">
        <v>300</v>
      </c>
      <c r="I740" s="21"/>
      <c r="J740" s="21">
        <f t="shared" si="7"/>
        <v>300</v>
      </c>
    </row>
    <row r="741" spans="1:10">
      <c r="A741" s="17">
        <v>45301</v>
      </c>
      <c r="B741" s="18" t="s">
        <v>18</v>
      </c>
      <c r="C741" s="18" t="s">
        <v>14</v>
      </c>
      <c r="D741" s="18">
        <v>100000</v>
      </c>
      <c r="E741" s="18">
        <v>1.464</v>
      </c>
      <c r="F741" s="22">
        <v>1.4670000000000001</v>
      </c>
      <c r="G741" s="22"/>
      <c r="H741" s="21">
        <v>300</v>
      </c>
      <c r="I741" s="21"/>
      <c r="J741" s="21">
        <f t="shared" si="7"/>
        <v>300</v>
      </c>
    </row>
    <row r="742" spans="1:10">
      <c r="A742" s="17">
        <v>45301</v>
      </c>
      <c r="B742" s="18" t="s">
        <v>26</v>
      </c>
      <c r="C742" s="18" t="s">
        <v>14</v>
      </c>
      <c r="D742" s="18">
        <v>100000</v>
      </c>
      <c r="E742" s="18">
        <v>1.0933999999999999</v>
      </c>
      <c r="F742" s="22">
        <v>1.0964</v>
      </c>
      <c r="G742" s="22"/>
      <c r="H742" s="21">
        <v>300</v>
      </c>
      <c r="I742" s="21"/>
      <c r="J742" s="21">
        <f t="shared" si="7"/>
        <v>300</v>
      </c>
    </row>
    <row r="743" spans="1:10">
      <c r="A743" s="17">
        <v>45301</v>
      </c>
      <c r="B743" s="18" t="s">
        <v>34</v>
      </c>
      <c r="C743" s="18" t="s">
        <v>16</v>
      </c>
      <c r="D743" s="18">
        <v>1000</v>
      </c>
      <c r="E743" s="18">
        <v>90.41</v>
      </c>
      <c r="F743" s="22">
        <v>90.82</v>
      </c>
      <c r="G743" s="22"/>
      <c r="H743" s="20">
        <f t="shared" ref="H743:H746" si="8">(E743-F743)*D743</f>
        <v>-409.99999999999659</v>
      </c>
      <c r="I743" s="20"/>
      <c r="J743" s="20">
        <f t="shared" si="7"/>
        <v>-409.99999999999659</v>
      </c>
    </row>
    <row r="744" spans="1:10">
      <c r="A744" s="17">
        <v>45301</v>
      </c>
      <c r="B744" s="18" t="s">
        <v>24</v>
      </c>
      <c r="C744" s="18" t="s">
        <v>16</v>
      </c>
      <c r="D744" s="18">
        <v>1000</v>
      </c>
      <c r="E744" s="18">
        <v>183.94</v>
      </c>
      <c r="F744" s="22">
        <v>184.34</v>
      </c>
      <c r="G744" s="22"/>
      <c r="H744" s="20">
        <f t="shared" si="8"/>
        <v>-400.00000000000568</v>
      </c>
      <c r="I744" s="20"/>
      <c r="J744" s="20">
        <f t="shared" si="7"/>
        <v>-400.00000000000568</v>
      </c>
    </row>
    <row r="745" spans="1:10">
      <c r="A745" s="17">
        <v>45300</v>
      </c>
      <c r="B745" s="18" t="s">
        <v>19</v>
      </c>
      <c r="C745" s="18" t="s">
        <v>14</v>
      </c>
      <c r="D745" s="18">
        <v>100000</v>
      </c>
      <c r="E745" s="18">
        <v>0</v>
      </c>
      <c r="F745" s="22">
        <v>0</v>
      </c>
      <c r="G745" s="22"/>
      <c r="H745" s="21">
        <f t="shared" si="8"/>
        <v>0</v>
      </c>
      <c r="I745" s="21"/>
      <c r="J745" s="21">
        <f t="shared" si="7"/>
        <v>0</v>
      </c>
    </row>
    <row r="746" spans="1:10">
      <c r="A746" s="17">
        <v>45300</v>
      </c>
      <c r="B746" s="18" t="s">
        <v>21</v>
      </c>
      <c r="C746" s="18" t="s">
        <v>16</v>
      </c>
      <c r="D746" s="18">
        <v>100000</v>
      </c>
      <c r="E746" s="18">
        <v>1.2741</v>
      </c>
      <c r="F746" s="22">
        <v>1.2710999999999999</v>
      </c>
      <c r="G746" s="22"/>
      <c r="H746" s="21">
        <f t="shared" si="8"/>
        <v>300.00000000001137</v>
      </c>
      <c r="I746" s="21"/>
      <c r="J746" s="21">
        <f t="shared" si="7"/>
        <v>300.00000000001137</v>
      </c>
    </row>
    <row r="747" spans="1:10">
      <c r="A747" s="17">
        <v>45300</v>
      </c>
      <c r="B747" s="18" t="s">
        <v>22</v>
      </c>
      <c r="C747" s="18" t="s">
        <v>14</v>
      </c>
      <c r="D747" s="18">
        <v>100000</v>
      </c>
      <c r="E747" s="18">
        <v>1.7535000000000001</v>
      </c>
      <c r="F747" s="22">
        <v>1.7495000000000001</v>
      </c>
      <c r="G747" s="22"/>
      <c r="H747" s="20">
        <v>-400</v>
      </c>
      <c r="I747" s="20"/>
      <c r="J747" s="20">
        <f t="shared" si="7"/>
        <v>-400</v>
      </c>
    </row>
    <row r="748" spans="1:10">
      <c r="A748" s="17">
        <v>45299</v>
      </c>
      <c r="B748" s="18" t="s">
        <v>28</v>
      </c>
      <c r="C748" s="18" t="s">
        <v>16</v>
      </c>
      <c r="D748" s="18">
        <v>1000</v>
      </c>
      <c r="E748" s="18">
        <v>108.01</v>
      </c>
      <c r="F748" s="22">
        <v>107.71</v>
      </c>
      <c r="G748" s="22"/>
      <c r="H748" s="21">
        <f t="shared" ref="H748:H752" si="9">(E748-F748)*D748</f>
        <v>300.00000000001137</v>
      </c>
      <c r="I748" s="21"/>
      <c r="J748" s="21">
        <f t="shared" si="7"/>
        <v>300.00000000001137</v>
      </c>
    </row>
    <row r="749" spans="1:10">
      <c r="A749" s="17">
        <v>45299</v>
      </c>
      <c r="B749" s="18" t="s">
        <v>33</v>
      </c>
      <c r="C749" s="18" t="s">
        <v>16</v>
      </c>
      <c r="D749" s="18">
        <v>100000</v>
      </c>
      <c r="E749" s="18">
        <v>2.0445000000000002</v>
      </c>
      <c r="F749" s="22">
        <v>2.0474999999999999</v>
      </c>
      <c r="G749" s="22"/>
      <c r="H749" s="21">
        <v>300</v>
      </c>
      <c r="I749" s="21"/>
      <c r="J749" s="21">
        <f t="shared" si="7"/>
        <v>300</v>
      </c>
    </row>
    <row r="750" spans="1:10">
      <c r="A750" s="17">
        <v>45299</v>
      </c>
      <c r="B750" s="18" t="s">
        <v>24</v>
      </c>
      <c r="C750" s="18" t="s">
        <v>16</v>
      </c>
      <c r="D750" s="18">
        <v>1000</v>
      </c>
      <c r="E750" s="18">
        <v>183.2</v>
      </c>
      <c r="F750" s="22">
        <v>183.61</v>
      </c>
      <c r="G750" s="22"/>
      <c r="H750" s="20">
        <f t="shared" si="9"/>
        <v>-410.00000000002501</v>
      </c>
      <c r="I750" s="20"/>
      <c r="J750" s="20">
        <f t="shared" si="7"/>
        <v>-410.00000000002501</v>
      </c>
    </row>
    <row r="751" spans="1:10">
      <c r="A751" s="17">
        <v>45299</v>
      </c>
      <c r="B751" s="18" t="s">
        <v>27</v>
      </c>
      <c r="C751" s="18" t="s">
        <v>16</v>
      </c>
      <c r="D751" s="18">
        <v>1000</v>
      </c>
      <c r="E751" s="18">
        <v>96.75</v>
      </c>
      <c r="F751" s="22">
        <v>96.45</v>
      </c>
      <c r="G751" s="22"/>
      <c r="H751" s="21">
        <f t="shared" si="9"/>
        <v>299.99999999999716</v>
      </c>
      <c r="I751" s="21"/>
      <c r="J751" s="21">
        <f t="shared" si="7"/>
        <v>299.99999999999716</v>
      </c>
    </row>
    <row r="752" spans="1:10">
      <c r="A752" s="17">
        <v>45296</v>
      </c>
      <c r="B752" s="18" t="s">
        <v>15</v>
      </c>
      <c r="C752" s="18" t="s">
        <v>16</v>
      </c>
      <c r="D752" s="18">
        <v>1000</v>
      </c>
      <c r="E752" s="18">
        <v>158.18</v>
      </c>
      <c r="F752" s="22">
        <v>157.81</v>
      </c>
      <c r="G752" s="22"/>
      <c r="H752" s="21">
        <f t="shared" si="9"/>
        <v>370.00000000000455</v>
      </c>
      <c r="I752" s="21"/>
      <c r="J752" s="21">
        <f t="shared" si="7"/>
        <v>370.00000000000455</v>
      </c>
    </row>
    <row r="753" spans="1:10">
      <c r="A753" s="17">
        <v>45296</v>
      </c>
      <c r="B753" s="18" t="s">
        <v>23</v>
      </c>
      <c r="C753" s="18" t="s">
        <v>16</v>
      </c>
      <c r="D753" s="18">
        <v>100000</v>
      </c>
      <c r="E753" s="18">
        <v>1.63</v>
      </c>
      <c r="F753" s="22">
        <v>1.627</v>
      </c>
      <c r="G753" s="22"/>
      <c r="H753" s="21">
        <v>300</v>
      </c>
      <c r="I753" s="21"/>
      <c r="J753" s="21">
        <f t="shared" si="7"/>
        <v>300</v>
      </c>
    </row>
    <row r="754" spans="1:10">
      <c r="A754" s="17">
        <v>45296</v>
      </c>
      <c r="B754" s="18" t="s">
        <v>27</v>
      </c>
      <c r="C754" s="18" t="s">
        <v>16</v>
      </c>
      <c r="D754" s="18">
        <v>1000</v>
      </c>
      <c r="E754" s="18">
        <v>97</v>
      </c>
      <c r="F754" s="22">
        <v>96.7</v>
      </c>
      <c r="G754" s="22"/>
      <c r="H754" s="21">
        <v>300</v>
      </c>
      <c r="I754" s="21"/>
      <c r="J754" s="21">
        <v>300</v>
      </c>
    </row>
    <row r="755" spans="1:10">
      <c r="A755" s="17">
        <v>45296</v>
      </c>
      <c r="B755" s="18" t="s">
        <v>24</v>
      </c>
      <c r="C755" s="18" t="s">
        <v>16</v>
      </c>
      <c r="D755" s="18">
        <v>1000</v>
      </c>
      <c r="E755" s="18">
        <v>183.72</v>
      </c>
      <c r="F755" s="22">
        <v>184.22</v>
      </c>
      <c r="G755" s="22"/>
      <c r="H755" s="20">
        <v>-500</v>
      </c>
      <c r="I755" s="20"/>
      <c r="J755" s="20">
        <f t="shared" ref="J755:J776" si="10">H755</f>
        <v>-500</v>
      </c>
    </row>
    <row r="756" spans="1:10">
      <c r="A756" s="17">
        <v>45295</v>
      </c>
      <c r="B756" s="18" t="s">
        <v>25</v>
      </c>
      <c r="C756" s="18" t="s">
        <v>14</v>
      </c>
      <c r="D756" s="18">
        <v>100000</v>
      </c>
      <c r="E756" s="18">
        <v>1.8855</v>
      </c>
      <c r="F756" s="22">
        <v>1.8885000000000001</v>
      </c>
      <c r="G756" s="22"/>
      <c r="H756" s="21">
        <v>300</v>
      </c>
      <c r="I756" s="21"/>
      <c r="J756" s="21">
        <f t="shared" si="10"/>
        <v>300</v>
      </c>
    </row>
    <row r="757" spans="1:10">
      <c r="A757" s="17">
        <v>45295</v>
      </c>
      <c r="B757" s="18" t="s">
        <v>21</v>
      </c>
      <c r="C757" s="18" t="s">
        <v>14</v>
      </c>
      <c r="D757" s="18">
        <v>100000</v>
      </c>
      <c r="E757" s="18">
        <v>1.2709999999999999</v>
      </c>
      <c r="F757" s="22">
        <v>1.2668999999999999</v>
      </c>
      <c r="G757" s="22"/>
      <c r="H757" s="20">
        <v>-410</v>
      </c>
      <c r="I757" s="20"/>
      <c r="J757" s="20">
        <v>-410</v>
      </c>
    </row>
    <row r="758" spans="1:10">
      <c r="A758" s="17">
        <v>45295</v>
      </c>
      <c r="B758" s="18" t="s">
        <v>15</v>
      </c>
      <c r="C758" s="18" t="s">
        <v>14</v>
      </c>
      <c r="D758" s="18">
        <v>1000</v>
      </c>
      <c r="E758" s="18">
        <v>157.30000000000001</v>
      </c>
      <c r="F758" s="22">
        <v>157.6</v>
      </c>
      <c r="G758" s="22"/>
      <c r="H758" s="21">
        <v>300</v>
      </c>
      <c r="I758" s="21"/>
      <c r="J758" s="21">
        <f t="shared" si="10"/>
        <v>300</v>
      </c>
    </row>
    <row r="759" spans="1:10">
      <c r="A759" s="17">
        <v>45295</v>
      </c>
      <c r="B759" s="18" t="s">
        <v>20</v>
      </c>
      <c r="C759" s="18" t="s">
        <v>14</v>
      </c>
      <c r="D759" s="18">
        <v>100000</v>
      </c>
      <c r="E759" s="18">
        <v>1.08</v>
      </c>
      <c r="F759" s="22">
        <v>1.081</v>
      </c>
      <c r="G759" s="22"/>
      <c r="H759" s="21">
        <v>100</v>
      </c>
      <c r="I759" s="21"/>
      <c r="J759" s="21">
        <f t="shared" si="10"/>
        <v>100</v>
      </c>
    </row>
    <row r="760" spans="1:10">
      <c r="A760" s="17">
        <v>45295</v>
      </c>
      <c r="B760" s="18" t="s">
        <v>33</v>
      </c>
      <c r="C760" s="18" t="s">
        <v>16</v>
      </c>
      <c r="D760" s="18">
        <v>100000</v>
      </c>
      <c r="E760" s="18">
        <v>2.0245000000000002</v>
      </c>
      <c r="F760" s="22">
        <v>2.0274999999999999</v>
      </c>
      <c r="G760" s="22"/>
      <c r="H760" s="21">
        <v>300</v>
      </c>
      <c r="I760" s="21"/>
      <c r="J760" s="21">
        <f t="shared" si="10"/>
        <v>300</v>
      </c>
    </row>
    <row r="761" spans="1:10">
      <c r="A761" s="17">
        <v>45295</v>
      </c>
      <c r="B761" s="18" t="s">
        <v>35</v>
      </c>
      <c r="C761" s="18" t="s">
        <v>16</v>
      </c>
      <c r="D761" s="18">
        <v>100000</v>
      </c>
      <c r="E761" s="18">
        <v>0.67500000000000004</v>
      </c>
      <c r="F761" s="22">
        <v>0.67100000000000004</v>
      </c>
      <c r="G761" s="22"/>
      <c r="H761" s="20">
        <v>-400</v>
      </c>
      <c r="I761" s="20"/>
      <c r="J761" s="20">
        <f t="shared" si="10"/>
        <v>-400</v>
      </c>
    </row>
    <row r="762" spans="1:10">
      <c r="A762" s="17">
        <v>45295</v>
      </c>
      <c r="B762" s="18" t="s">
        <v>25</v>
      </c>
      <c r="C762" s="18" t="s">
        <v>16</v>
      </c>
      <c r="D762" s="18">
        <v>100000</v>
      </c>
      <c r="E762" s="18">
        <v>1.8776999999999999</v>
      </c>
      <c r="F762" s="22">
        <v>1.8816999999999999</v>
      </c>
      <c r="G762" s="22"/>
      <c r="H762" s="20">
        <f t="shared" ref="H762:H764" si="11">(E762-F762)*D762</f>
        <v>-400.00000000000034</v>
      </c>
      <c r="I762" s="20"/>
      <c r="J762" s="20">
        <f t="shared" si="10"/>
        <v>-400.00000000000034</v>
      </c>
    </row>
    <row r="763" spans="1:10">
      <c r="A763" s="17">
        <v>45295</v>
      </c>
      <c r="B763" s="18" t="s">
        <v>29</v>
      </c>
      <c r="C763" s="18" t="s">
        <v>16</v>
      </c>
      <c r="D763" s="18">
        <v>100000</v>
      </c>
      <c r="E763" s="18">
        <v>1.69</v>
      </c>
      <c r="F763" s="22">
        <v>1.694</v>
      </c>
      <c r="G763" s="22"/>
      <c r="H763" s="20">
        <f t="shared" si="11"/>
        <v>-400.00000000000034</v>
      </c>
      <c r="I763" s="20"/>
      <c r="J763" s="20">
        <f t="shared" si="10"/>
        <v>-400.00000000000034</v>
      </c>
    </row>
    <row r="764" spans="1:10">
      <c r="A764" s="17">
        <v>45295</v>
      </c>
      <c r="B764" s="18" t="s">
        <v>24</v>
      </c>
      <c r="C764" s="18" t="s">
        <v>16</v>
      </c>
      <c r="D764" s="18">
        <v>1000</v>
      </c>
      <c r="E764" s="18">
        <v>182.1</v>
      </c>
      <c r="F764" s="22">
        <v>181.8</v>
      </c>
      <c r="G764" s="22"/>
      <c r="H764" s="21">
        <f t="shared" si="11"/>
        <v>299.99999999998295</v>
      </c>
      <c r="I764" s="21"/>
      <c r="J764" s="21">
        <f t="shared" si="10"/>
        <v>299.99999999998295</v>
      </c>
    </row>
    <row r="765" spans="1:10">
      <c r="A765" s="17">
        <v>45295</v>
      </c>
      <c r="B765" s="18" t="s">
        <v>26</v>
      </c>
      <c r="C765" s="18" t="s">
        <v>14</v>
      </c>
      <c r="D765" s="18">
        <v>100000</v>
      </c>
      <c r="E765" s="18">
        <v>1.0928</v>
      </c>
      <c r="F765" s="22">
        <v>1.0958000000000001</v>
      </c>
      <c r="G765" s="22"/>
      <c r="H765" s="21">
        <v>300</v>
      </c>
      <c r="I765" s="21"/>
      <c r="J765" s="21">
        <f t="shared" si="10"/>
        <v>300</v>
      </c>
    </row>
    <row r="766" spans="1:10">
      <c r="A766" s="17">
        <v>45295</v>
      </c>
      <c r="B766" s="18" t="s">
        <v>22</v>
      </c>
      <c r="C766" s="18" t="s">
        <v>14</v>
      </c>
      <c r="D766" s="18">
        <v>100000</v>
      </c>
      <c r="E766" s="18">
        <v>1.7444999999999999</v>
      </c>
      <c r="F766" s="22">
        <v>1.7475000000000001</v>
      </c>
      <c r="G766" s="22"/>
      <c r="H766" s="21">
        <v>300</v>
      </c>
      <c r="I766" s="21"/>
      <c r="J766" s="21">
        <f t="shared" si="10"/>
        <v>300</v>
      </c>
    </row>
    <row r="767" spans="1:10">
      <c r="A767" s="17">
        <v>45294</v>
      </c>
      <c r="B767" s="18" t="s">
        <v>23</v>
      </c>
      <c r="C767" s="18" t="s">
        <v>14</v>
      </c>
      <c r="D767" s="18">
        <v>100000</v>
      </c>
      <c r="E767" s="18">
        <v>1.6224000000000001</v>
      </c>
      <c r="F767" s="22">
        <v>1.6254</v>
      </c>
      <c r="G767" s="22"/>
      <c r="H767" s="21">
        <v>300</v>
      </c>
      <c r="I767" s="21"/>
      <c r="J767" s="21">
        <f t="shared" si="10"/>
        <v>300</v>
      </c>
    </row>
    <row r="768" spans="1:10">
      <c r="A768" s="17">
        <v>45294</v>
      </c>
      <c r="B768" s="18" t="s">
        <v>25</v>
      </c>
      <c r="C768" s="18" t="s">
        <v>14</v>
      </c>
      <c r="D768" s="18">
        <v>100000</v>
      </c>
      <c r="E768" s="18">
        <v>1.8705000000000001</v>
      </c>
      <c r="F768" s="22">
        <v>1.8734999999999999</v>
      </c>
      <c r="G768" s="22"/>
      <c r="H768" s="21">
        <v>300</v>
      </c>
      <c r="I768" s="21"/>
      <c r="J768" s="21">
        <f t="shared" si="10"/>
        <v>300</v>
      </c>
    </row>
    <row r="769" spans="1:10">
      <c r="A769" s="17">
        <v>45294</v>
      </c>
      <c r="B769" s="18" t="s">
        <v>15</v>
      </c>
      <c r="C769" s="18" t="s">
        <v>14</v>
      </c>
      <c r="D769" s="18">
        <v>1000</v>
      </c>
      <c r="E769" s="18">
        <v>156.05000000000001</v>
      </c>
      <c r="F769" s="22">
        <v>156.35</v>
      </c>
      <c r="G769" s="22"/>
      <c r="H769" s="21">
        <v>300</v>
      </c>
      <c r="I769" s="21"/>
      <c r="J769" s="21">
        <f t="shared" si="10"/>
        <v>300</v>
      </c>
    </row>
    <row r="770" spans="1:10">
      <c r="A770" s="17">
        <v>45294</v>
      </c>
      <c r="B770" s="18" t="s">
        <v>21</v>
      </c>
      <c r="C770" s="18" t="s">
        <v>14</v>
      </c>
      <c r="D770" s="18">
        <v>100000</v>
      </c>
      <c r="E770" s="18">
        <v>1.2633000000000001</v>
      </c>
      <c r="F770" s="22">
        <v>1.27</v>
      </c>
      <c r="G770" s="22"/>
      <c r="H770" s="21">
        <v>670</v>
      </c>
      <c r="I770" s="21"/>
      <c r="J770" s="21">
        <f t="shared" si="10"/>
        <v>670</v>
      </c>
    </row>
    <row r="771" spans="1:10">
      <c r="A771" s="17">
        <v>45294</v>
      </c>
      <c r="B771" s="18" t="s">
        <v>24</v>
      </c>
      <c r="C771" s="18" t="s">
        <v>14</v>
      </c>
      <c r="D771" s="18">
        <v>1000</v>
      </c>
      <c r="E771" s="18">
        <v>179.48</v>
      </c>
      <c r="F771" s="22">
        <v>179.78</v>
      </c>
      <c r="G771" s="22"/>
      <c r="H771" s="21">
        <v>300</v>
      </c>
      <c r="I771" s="21"/>
      <c r="J771" s="21">
        <f t="shared" si="10"/>
        <v>300</v>
      </c>
    </row>
    <row r="772" spans="1:10">
      <c r="A772" s="17">
        <v>45293</v>
      </c>
      <c r="B772" s="18" t="s">
        <v>32</v>
      </c>
      <c r="C772" s="18" t="s">
        <v>16</v>
      </c>
      <c r="D772" s="18">
        <v>100000</v>
      </c>
      <c r="E772" s="18">
        <v>0.62849999999999995</v>
      </c>
      <c r="F772" s="22">
        <v>0.62150000000000005</v>
      </c>
      <c r="G772" s="22"/>
      <c r="H772" s="21">
        <f>(E772-F772)*D772</f>
        <v>699.99999999998954</v>
      </c>
      <c r="I772" s="21"/>
      <c r="J772" s="21">
        <f t="shared" si="10"/>
        <v>699.99999999998954</v>
      </c>
    </row>
    <row r="773" spans="1:10">
      <c r="A773" s="17">
        <v>45293</v>
      </c>
      <c r="B773" s="18" t="s">
        <v>24</v>
      </c>
      <c r="C773" s="18" t="s">
        <v>16</v>
      </c>
      <c r="D773" s="18">
        <v>1000</v>
      </c>
      <c r="E773" s="18">
        <v>179.61</v>
      </c>
      <c r="F773" s="22">
        <v>180.01</v>
      </c>
      <c r="G773" s="22"/>
      <c r="H773" s="20">
        <v>-400</v>
      </c>
      <c r="I773" s="20"/>
      <c r="J773" s="20">
        <f t="shared" si="10"/>
        <v>-400</v>
      </c>
    </row>
    <row r="774" spans="1:10">
      <c r="A774" s="17">
        <v>45293</v>
      </c>
      <c r="B774" s="18" t="s">
        <v>26</v>
      </c>
      <c r="C774" s="18" t="s">
        <v>14</v>
      </c>
      <c r="D774" s="18">
        <v>100000</v>
      </c>
      <c r="E774" s="18">
        <v>1.103</v>
      </c>
      <c r="F774" s="22">
        <v>1.0095000000000001</v>
      </c>
      <c r="G774" s="22"/>
      <c r="H774" s="20">
        <v>-360</v>
      </c>
      <c r="I774" s="20"/>
      <c r="J774" s="20">
        <f t="shared" si="10"/>
        <v>-360</v>
      </c>
    </row>
    <row r="775" spans="1:10">
      <c r="A775" s="17">
        <v>45293</v>
      </c>
      <c r="B775" s="18" t="s">
        <v>29</v>
      </c>
      <c r="C775" s="18" t="s">
        <v>16</v>
      </c>
      <c r="D775" s="18">
        <v>100000</v>
      </c>
      <c r="E775" s="18">
        <v>1.6851</v>
      </c>
      <c r="F775" s="22">
        <v>1.6791</v>
      </c>
      <c r="G775" s="22"/>
      <c r="H775" s="21">
        <v>600</v>
      </c>
      <c r="I775" s="21"/>
      <c r="J775" s="21">
        <f t="shared" si="10"/>
        <v>600</v>
      </c>
    </row>
    <row r="776" spans="1:10">
      <c r="A776" s="17">
        <v>45293</v>
      </c>
      <c r="B776" s="18" t="s">
        <v>33</v>
      </c>
      <c r="C776" s="18" t="s">
        <v>16</v>
      </c>
      <c r="D776" s="18">
        <v>100000</v>
      </c>
      <c r="E776" s="18">
        <v>2.0150999999999999</v>
      </c>
      <c r="F776" s="22">
        <v>2.0121000000000002</v>
      </c>
      <c r="G776" s="22"/>
      <c r="H776" s="21">
        <v>300</v>
      </c>
      <c r="I776" s="21"/>
      <c r="J776" s="21">
        <f t="shared" si="10"/>
        <v>300</v>
      </c>
    </row>
    <row r="778" spans="1:10">
      <c r="A778" s="17">
        <v>45289</v>
      </c>
      <c r="B778" s="18" t="s">
        <v>21</v>
      </c>
      <c r="C778" s="18" t="s">
        <v>14</v>
      </c>
      <c r="D778" s="18">
        <v>100000</v>
      </c>
      <c r="E778" s="18">
        <v>1.2765</v>
      </c>
      <c r="F778" s="22">
        <v>1.2729999999999999</v>
      </c>
      <c r="G778" s="22"/>
      <c r="H778" s="20">
        <f t="shared" ref="H778:H782" si="12">(F778-E778)*D778</f>
        <v>-350.00000000000585</v>
      </c>
      <c r="I778" s="20"/>
      <c r="J778" s="20">
        <f t="shared" ref="J778:J783" si="13">H778</f>
        <v>-350.00000000000585</v>
      </c>
    </row>
    <row r="779" spans="1:10">
      <c r="A779" s="17">
        <v>45289</v>
      </c>
      <c r="B779" s="18" t="s">
        <v>22</v>
      </c>
      <c r="C779" s="18" t="s">
        <v>14</v>
      </c>
      <c r="D779" s="18">
        <v>100000</v>
      </c>
      <c r="E779" s="18">
        <v>1.7438</v>
      </c>
      <c r="F779" s="22">
        <v>1.7507999999999999</v>
      </c>
      <c r="G779" s="22"/>
      <c r="H779" s="21">
        <f t="shared" si="12"/>
        <v>699.99999999998954</v>
      </c>
      <c r="I779" s="21"/>
      <c r="J779" s="21">
        <f t="shared" si="13"/>
        <v>699.99999999998954</v>
      </c>
    </row>
    <row r="780" spans="1:10">
      <c r="A780" s="17">
        <v>45289</v>
      </c>
      <c r="B780" s="18" t="s">
        <v>33</v>
      </c>
      <c r="C780" s="18" t="s">
        <v>14</v>
      </c>
      <c r="D780" s="18">
        <v>100000</v>
      </c>
      <c r="E780" s="18">
        <v>2.0135000000000001</v>
      </c>
      <c r="F780" s="22">
        <v>2.0165000000000002</v>
      </c>
      <c r="G780" s="22"/>
      <c r="H780" s="21">
        <f t="shared" si="12"/>
        <v>300.00000000001137</v>
      </c>
      <c r="I780" s="21"/>
      <c r="J780" s="21">
        <f t="shared" si="13"/>
        <v>300.00000000001137</v>
      </c>
    </row>
    <row r="781" spans="1:10">
      <c r="A781" s="17">
        <v>45289</v>
      </c>
      <c r="B781" s="18" t="s">
        <v>23</v>
      </c>
      <c r="C781" s="18" t="s">
        <v>14</v>
      </c>
      <c r="D781" s="18">
        <v>100000</v>
      </c>
      <c r="E781" s="18">
        <v>1.619</v>
      </c>
      <c r="F781" s="22">
        <v>1.6254999999999999</v>
      </c>
      <c r="G781" s="22"/>
      <c r="H781" s="21">
        <f t="shared" si="12"/>
        <v>649.999999999995</v>
      </c>
      <c r="I781" s="21"/>
      <c r="J781" s="21">
        <f t="shared" si="13"/>
        <v>649.999999999995</v>
      </c>
    </row>
    <row r="782" spans="1:10">
      <c r="A782" s="17">
        <v>45289</v>
      </c>
      <c r="B782" s="18" t="s">
        <v>25</v>
      </c>
      <c r="C782" s="18" t="s">
        <v>14</v>
      </c>
      <c r="D782" s="18">
        <v>100000</v>
      </c>
      <c r="E782" s="18">
        <v>1.87</v>
      </c>
      <c r="F782" s="22">
        <v>1.873</v>
      </c>
      <c r="G782" s="22"/>
      <c r="H782" s="21">
        <f t="shared" si="12"/>
        <v>299.99999999998914</v>
      </c>
      <c r="I782" s="21"/>
      <c r="J782" s="21">
        <f t="shared" si="13"/>
        <v>299.99999999998914</v>
      </c>
    </row>
    <row r="783" spans="1:10">
      <c r="A783" s="17">
        <v>45289</v>
      </c>
      <c r="B783" s="18" t="s">
        <v>35</v>
      </c>
      <c r="C783" s="18" t="s">
        <v>16</v>
      </c>
      <c r="D783" s="18">
        <v>100000</v>
      </c>
      <c r="E783" s="18">
        <v>0.68200000000000005</v>
      </c>
      <c r="F783" s="22">
        <v>0.67949999999999999</v>
      </c>
      <c r="G783" s="22"/>
      <c r="H783" s="21">
        <v>250</v>
      </c>
      <c r="I783" s="21"/>
      <c r="J783" s="21">
        <f t="shared" si="13"/>
        <v>250</v>
      </c>
    </row>
    <row r="784" spans="1:10">
      <c r="A784" s="17">
        <v>45288</v>
      </c>
      <c r="B784" s="18" t="s">
        <v>30</v>
      </c>
      <c r="C784" s="18" t="s">
        <v>16</v>
      </c>
      <c r="D784" s="18">
        <v>1000</v>
      </c>
      <c r="E784" s="18">
        <v>140.85</v>
      </c>
      <c r="F784" s="22">
        <v>140.55000000000001</v>
      </c>
      <c r="G784" s="22"/>
      <c r="H784" s="21">
        <v>300</v>
      </c>
      <c r="I784" s="21"/>
      <c r="J784" s="21">
        <v>300</v>
      </c>
    </row>
    <row r="785" spans="1:10">
      <c r="A785" s="17">
        <v>45288</v>
      </c>
      <c r="B785" s="18" t="s">
        <v>17</v>
      </c>
      <c r="C785" s="18" t="s">
        <v>16</v>
      </c>
      <c r="D785" s="18">
        <v>1000</v>
      </c>
      <c r="E785" s="18">
        <v>167.75</v>
      </c>
      <c r="F785" s="22">
        <v>168.11</v>
      </c>
      <c r="G785" s="22"/>
      <c r="H785" s="20">
        <v>-360</v>
      </c>
      <c r="I785" s="20"/>
      <c r="J785" s="20">
        <f t="shared" ref="J785:J795" si="14">H785</f>
        <v>-360</v>
      </c>
    </row>
    <row r="786" spans="1:10">
      <c r="A786" s="17">
        <v>45288</v>
      </c>
      <c r="B786" s="18" t="s">
        <v>22</v>
      </c>
      <c r="C786" s="18" t="s">
        <v>14</v>
      </c>
      <c r="D786" s="18">
        <v>100000</v>
      </c>
      <c r="E786" s="18">
        <v>1.7547999999999999</v>
      </c>
      <c r="F786" s="22">
        <v>1.7578</v>
      </c>
      <c r="G786" s="22"/>
      <c r="H786" s="21">
        <f t="shared" ref="H786:H794" si="15">(F786-E786)*D786</f>
        <v>300.00000000001137</v>
      </c>
      <c r="I786" s="21"/>
      <c r="J786" s="21">
        <f t="shared" si="14"/>
        <v>300.00000000001137</v>
      </c>
    </row>
    <row r="787" spans="1:10">
      <c r="A787" s="17">
        <v>45288</v>
      </c>
      <c r="B787" s="18" t="s">
        <v>18</v>
      </c>
      <c r="C787" s="18" t="s">
        <v>14</v>
      </c>
      <c r="D787" s="18">
        <v>100000</v>
      </c>
      <c r="E787" s="18">
        <v>1.4698</v>
      </c>
      <c r="F787" s="22">
        <v>1.4661999999999999</v>
      </c>
      <c r="G787" s="22"/>
      <c r="H787" s="20">
        <f t="shared" si="15"/>
        <v>-360.00000000000477</v>
      </c>
      <c r="I787" s="20"/>
      <c r="J787" s="20">
        <f t="shared" si="14"/>
        <v>-360.00000000000477</v>
      </c>
    </row>
    <row r="788" spans="1:10">
      <c r="A788" s="17">
        <v>45288</v>
      </c>
      <c r="B788" s="18" t="s">
        <v>23</v>
      </c>
      <c r="C788" s="18" t="s">
        <v>14</v>
      </c>
      <c r="D788" s="18">
        <v>100000</v>
      </c>
      <c r="E788" s="18">
        <v>1.6297999999999999</v>
      </c>
      <c r="F788" s="22">
        <v>1.6262000000000001</v>
      </c>
      <c r="G788" s="22"/>
      <c r="H788" s="20">
        <f t="shared" si="15"/>
        <v>-359.99999999998255</v>
      </c>
      <c r="I788" s="20"/>
      <c r="J788" s="20">
        <f t="shared" si="14"/>
        <v>-359.99999999998255</v>
      </c>
    </row>
    <row r="789" spans="1:10">
      <c r="A789" s="17">
        <v>45287</v>
      </c>
      <c r="B789" s="18" t="s">
        <v>24</v>
      </c>
      <c r="C789" s="18" t="s">
        <v>14</v>
      </c>
      <c r="D789" s="18">
        <v>1000</v>
      </c>
      <c r="E789" s="18">
        <v>181.7</v>
      </c>
      <c r="F789" s="22">
        <v>181.3</v>
      </c>
      <c r="G789" s="22"/>
      <c r="H789" s="20">
        <f t="shared" si="15"/>
        <v>-399.99999999997726</v>
      </c>
      <c r="I789" s="20"/>
      <c r="J789" s="20">
        <f t="shared" si="14"/>
        <v>-399.99999999997726</v>
      </c>
    </row>
    <row r="790" spans="1:10">
      <c r="A790" s="17">
        <v>45287</v>
      </c>
      <c r="B790" s="18" t="s">
        <v>22</v>
      </c>
      <c r="C790" s="18" t="s">
        <v>14</v>
      </c>
      <c r="D790" s="18">
        <v>100000</v>
      </c>
      <c r="E790" s="18">
        <v>1.7447999999999999</v>
      </c>
      <c r="F790" s="22">
        <v>1.7478</v>
      </c>
      <c r="G790" s="22"/>
      <c r="H790" s="21">
        <f t="shared" si="15"/>
        <v>300.00000000001137</v>
      </c>
      <c r="I790" s="21"/>
      <c r="J790" s="21">
        <f t="shared" si="14"/>
        <v>300.00000000001137</v>
      </c>
    </row>
    <row r="791" spans="1:10">
      <c r="A791" s="17">
        <v>45287</v>
      </c>
      <c r="B791" s="18" t="s">
        <v>18</v>
      </c>
      <c r="C791" s="18" t="s">
        <v>14</v>
      </c>
      <c r="D791" s="18">
        <v>100000</v>
      </c>
      <c r="E791" s="18">
        <v>1.4584999999999999</v>
      </c>
      <c r="F791" s="22">
        <v>1.4615</v>
      </c>
      <c r="G791" s="22"/>
      <c r="H791" s="21">
        <f t="shared" si="15"/>
        <v>300.00000000001137</v>
      </c>
      <c r="I791" s="21"/>
      <c r="J791" s="21">
        <f t="shared" si="14"/>
        <v>300.00000000001137</v>
      </c>
    </row>
    <row r="792" spans="1:10">
      <c r="A792" s="17">
        <v>45287</v>
      </c>
      <c r="B792" s="18" t="s">
        <v>23</v>
      </c>
      <c r="C792" s="18" t="s">
        <v>14</v>
      </c>
      <c r="D792" s="18">
        <v>100000</v>
      </c>
      <c r="E792" s="18">
        <v>1.6177999999999999</v>
      </c>
      <c r="F792" s="22">
        <v>1.6279999999999999</v>
      </c>
      <c r="G792" s="22"/>
      <c r="H792" s="21">
        <f t="shared" si="15"/>
        <v>1019.9999999999986</v>
      </c>
      <c r="I792" s="21"/>
      <c r="J792" s="21">
        <f t="shared" si="14"/>
        <v>1019.9999999999986</v>
      </c>
    </row>
    <row r="793" spans="1:10">
      <c r="A793" s="17">
        <v>45287</v>
      </c>
      <c r="B793" s="18" t="s">
        <v>29</v>
      </c>
      <c r="C793" s="18" t="s">
        <v>14</v>
      </c>
      <c r="D793" s="18">
        <v>100000</v>
      </c>
      <c r="E793" s="18">
        <v>1.6825000000000001</v>
      </c>
      <c r="F793" s="22">
        <v>1.6855</v>
      </c>
      <c r="G793" s="22"/>
      <c r="H793" s="21">
        <f t="shared" si="15"/>
        <v>299.99999999998914</v>
      </c>
      <c r="I793" s="21"/>
      <c r="J793" s="21">
        <f t="shared" si="14"/>
        <v>299.99999999998914</v>
      </c>
    </row>
    <row r="794" spans="1:10">
      <c r="A794" s="17">
        <v>45286</v>
      </c>
      <c r="B794" s="18" t="s">
        <v>19</v>
      </c>
      <c r="C794" s="18" t="s">
        <v>14</v>
      </c>
      <c r="D794" s="18">
        <v>100000</v>
      </c>
      <c r="E794" s="18">
        <v>0.85729999999999995</v>
      </c>
      <c r="F794" s="22">
        <v>0.85399999999999998</v>
      </c>
      <c r="G794" s="22"/>
      <c r="H794" s="20">
        <f t="shared" si="15"/>
        <v>-329.99999999999699</v>
      </c>
      <c r="I794" s="20"/>
      <c r="J794" s="20">
        <f t="shared" si="14"/>
        <v>-329.99999999999699</v>
      </c>
    </row>
    <row r="795" spans="1:10">
      <c r="A795" s="17">
        <v>45286</v>
      </c>
      <c r="B795" s="18" t="s">
        <v>32</v>
      </c>
      <c r="C795" s="18" t="s">
        <v>16</v>
      </c>
      <c r="D795" s="18">
        <v>100000</v>
      </c>
      <c r="E795" s="18">
        <v>0.63060000000000005</v>
      </c>
      <c r="F795" s="22">
        <v>0.63360000000000005</v>
      </c>
      <c r="G795" s="22"/>
      <c r="H795" s="20">
        <v>-300</v>
      </c>
      <c r="I795" s="20"/>
      <c r="J795" s="20">
        <f t="shared" si="14"/>
        <v>-300</v>
      </c>
    </row>
    <row r="796" spans="1:10">
      <c r="A796" s="17">
        <v>45286</v>
      </c>
      <c r="B796" s="18" t="s">
        <v>21</v>
      </c>
      <c r="C796" s="18" t="s">
        <v>16</v>
      </c>
      <c r="D796" s="18">
        <v>100000</v>
      </c>
      <c r="E796" s="18">
        <v>1.2695000000000001</v>
      </c>
      <c r="F796" s="22">
        <v>1.2726999999999999</v>
      </c>
      <c r="G796" s="22"/>
      <c r="H796" s="20">
        <v>-320</v>
      </c>
      <c r="I796" s="20"/>
      <c r="J796" s="20">
        <v>-320</v>
      </c>
    </row>
    <row r="797" spans="1:10">
      <c r="A797" s="17">
        <v>45282</v>
      </c>
      <c r="B797" s="18" t="s">
        <v>33</v>
      </c>
      <c r="C797" s="18" t="s">
        <v>16</v>
      </c>
      <c r="D797" s="18">
        <v>100000</v>
      </c>
      <c r="E797" s="18">
        <v>2.02</v>
      </c>
      <c r="F797" s="22">
        <v>2.0162</v>
      </c>
      <c r="G797" s="22"/>
      <c r="H797" s="21">
        <v>380</v>
      </c>
      <c r="I797" s="21"/>
      <c r="J797" s="21">
        <f t="shared" ref="J797:J806" si="16">H797</f>
        <v>380</v>
      </c>
    </row>
    <row r="798" spans="1:10">
      <c r="A798" s="17">
        <v>45282</v>
      </c>
      <c r="B798" s="18" t="s">
        <v>18</v>
      </c>
      <c r="C798" s="18" t="s">
        <v>14</v>
      </c>
      <c r="D798" s="18">
        <v>100000</v>
      </c>
      <c r="E798" s="18">
        <v>1.4618</v>
      </c>
      <c r="F798" s="22">
        <v>1.4658</v>
      </c>
      <c r="G798" s="22"/>
      <c r="H798" s="21">
        <f>(F798-E798)*D798</f>
        <v>400.00000000000034</v>
      </c>
      <c r="I798" s="21"/>
      <c r="J798" s="21">
        <f t="shared" si="16"/>
        <v>400.00000000000034</v>
      </c>
    </row>
    <row r="799" spans="1:10">
      <c r="A799" s="17">
        <v>45282</v>
      </c>
      <c r="B799" s="18" t="s">
        <v>36</v>
      </c>
      <c r="C799" s="18" t="s">
        <v>14</v>
      </c>
      <c r="D799" s="18">
        <v>100000</v>
      </c>
      <c r="E799" s="18">
        <v>0.90100000000000002</v>
      </c>
      <c r="F799" s="22">
        <v>0.90400000000000003</v>
      </c>
      <c r="G799" s="22"/>
      <c r="H799" s="21">
        <v>300</v>
      </c>
      <c r="I799" s="21"/>
      <c r="J799" s="21">
        <f t="shared" si="16"/>
        <v>300</v>
      </c>
    </row>
    <row r="800" spans="1:10">
      <c r="A800" s="17">
        <v>45281</v>
      </c>
      <c r="B800" s="18" t="s">
        <v>18</v>
      </c>
      <c r="C800" s="18" t="s">
        <v>14</v>
      </c>
      <c r="D800" s="18">
        <v>100000</v>
      </c>
      <c r="E800" s="18">
        <v>1.4648000000000001</v>
      </c>
      <c r="F800" s="22">
        <v>1.4610000000000001</v>
      </c>
      <c r="G800" s="22"/>
      <c r="H800" s="20">
        <v>-380</v>
      </c>
      <c r="I800" s="20"/>
      <c r="J800" s="20">
        <f t="shared" si="16"/>
        <v>-380</v>
      </c>
    </row>
    <row r="801" spans="1:10">
      <c r="A801" s="17">
        <v>45281</v>
      </c>
      <c r="B801" s="18" t="s">
        <v>29</v>
      </c>
      <c r="C801" s="18" t="s">
        <v>14</v>
      </c>
      <c r="D801" s="18">
        <v>100000</v>
      </c>
      <c r="E801" s="18">
        <v>1.69</v>
      </c>
      <c r="F801" s="22">
        <v>1.6855</v>
      </c>
      <c r="G801" s="22"/>
      <c r="H801" s="20">
        <v>-450</v>
      </c>
      <c r="I801" s="20"/>
      <c r="J801" s="20">
        <f t="shared" si="16"/>
        <v>-450</v>
      </c>
    </row>
    <row r="802" spans="1:10">
      <c r="A802" s="17">
        <v>45281</v>
      </c>
      <c r="B802" s="18" t="s">
        <v>30</v>
      </c>
      <c r="C802" s="18" t="s">
        <v>14</v>
      </c>
      <c r="D802" s="18">
        <v>1000</v>
      </c>
      <c r="E802" s="18">
        <v>143.19999999999999</v>
      </c>
      <c r="F802" s="22">
        <v>142.79</v>
      </c>
      <c r="G802" s="22"/>
      <c r="H802" s="20">
        <v>-410</v>
      </c>
      <c r="I802" s="20"/>
      <c r="J802" s="20">
        <f t="shared" si="16"/>
        <v>-410</v>
      </c>
    </row>
    <row r="803" spans="1:10">
      <c r="A803" s="17">
        <v>45281</v>
      </c>
      <c r="B803" s="18" t="s">
        <v>24</v>
      </c>
      <c r="C803" s="18" t="s">
        <v>14</v>
      </c>
      <c r="D803" s="18">
        <v>1000</v>
      </c>
      <c r="E803" s="18">
        <v>180.84</v>
      </c>
      <c r="F803" s="22">
        <v>180.4</v>
      </c>
      <c r="G803" s="22"/>
      <c r="H803" s="20">
        <v>-440</v>
      </c>
      <c r="I803" s="20"/>
      <c r="J803" s="20">
        <f t="shared" si="16"/>
        <v>-440</v>
      </c>
    </row>
    <row r="804" spans="1:10">
      <c r="A804" s="17">
        <v>45280</v>
      </c>
      <c r="B804" s="18" t="s">
        <v>23</v>
      </c>
      <c r="C804" s="18" t="s">
        <v>16</v>
      </c>
      <c r="D804" s="18">
        <v>100000</v>
      </c>
      <c r="E804" s="18">
        <v>1.0965</v>
      </c>
      <c r="F804" s="22">
        <v>1.1012</v>
      </c>
      <c r="G804" s="22"/>
      <c r="H804" s="20">
        <f>(E804-F804)*D804</f>
        <v>-469.99999999999267</v>
      </c>
      <c r="I804" s="20"/>
      <c r="J804" s="20">
        <f t="shared" si="16"/>
        <v>-469.99999999999267</v>
      </c>
    </row>
    <row r="805" spans="1:10">
      <c r="A805" s="17">
        <v>45280</v>
      </c>
      <c r="B805" s="18" t="s">
        <v>17</v>
      </c>
      <c r="C805" s="18" t="s">
        <v>16</v>
      </c>
      <c r="D805" s="18">
        <v>1000</v>
      </c>
      <c r="E805" s="18">
        <v>166.46</v>
      </c>
      <c r="F805" s="22">
        <v>166.06</v>
      </c>
      <c r="G805" s="22"/>
      <c r="H805" s="21">
        <v>400</v>
      </c>
      <c r="I805" s="21"/>
      <c r="J805" s="21">
        <f t="shared" si="16"/>
        <v>400</v>
      </c>
    </row>
    <row r="806" spans="1:10">
      <c r="A806" s="17">
        <v>45280</v>
      </c>
      <c r="B806" s="18" t="s">
        <v>26</v>
      </c>
      <c r="C806" s="18" t="s">
        <v>16</v>
      </c>
      <c r="D806" s="18">
        <v>100000</v>
      </c>
      <c r="E806" s="18">
        <v>1.0965</v>
      </c>
      <c r="F806" s="22">
        <v>0</v>
      </c>
      <c r="G806" s="22"/>
      <c r="H806" s="21">
        <v>0</v>
      </c>
      <c r="I806" s="21"/>
      <c r="J806" s="21">
        <f t="shared" si="16"/>
        <v>0</v>
      </c>
    </row>
    <row r="807" spans="1:10">
      <c r="A807" s="17">
        <v>45280</v>
      </c>
      <c r="B807" s="18" t="s">
        <v>15</v>
      </c>
      <c r="C807" s="18" t="s">
        <v>16</v>
      </c>
      <c r="D807" s="18">
        <v>1000</v>
      </c>
      <c r="E807" s="18">
        <v>157.19999999999999</v>
      </c>
      <c r="F807" s="22">
        <v>156.80000000000001</v>
      </c>
      <c r="G807" s="22"/>
      <c r="H807" s="21">
        <v>400</v>
      </c>
      <c r="I807" s="21"/>
      <c r="J807" s="21">
        <v>400</v>
      </c>
    </row>
    <row r="808" spans="1:10">
      <c r="A808" s="17">
        <v>45280</v>
      </c>
      <c r="B808" s="18" t="s">
        <v>24</v>
      </c>
      <c r="C808" s="18" t="s">
        <v>16</v>
      </c>
      <c r="D808" s="18">
        <v>1000</v>
      </c>
      <c r="E808" s="18">
        <v>181.9</v>
      </c>
      <c r="F808" s="22">
        <v>181.5</v>
      </c>
      <c r="G808" s="22"/>
      <c r="H808" s="21">
        <v>400</v>
      </c>
      <c r="I808" s="21"/>
      <c r="J808" s="21">
        <f t="shared" ref="J808:J825" si="17">H808</f>
        <v>400</v>
      </c>
    </row>
    <row r="809" spans="1:10">
      <c r="A809" s="17">
        <v>45280</v>
      </c>
      <c r="B809" s="18" t="s">
        <v>33</v>
      </c>
      <c r="C809" s="18" t="s">
        <v>16</v>
      </c>
      <c r="D809" s="18">
        <v>100000</v>
      </c>
      <c r="E809" s="18">
        <v>2.02</v>
      </c>
      <c r="F809" s="22">
        <v>2.0760999999999998</v>
      </c>
      <c r="G809" s="22"/>
      <c r="H809" s="21">
        <v>400</v>
      </c>
      <c r="I809" s="21"/>
      <c r="J809" s="21">
        <f t="shared" si="17"/>
        <v>400</v>
      </c>
    </row>
    <row r="810" spans="1:10">
      <c r="A810" s="17">
        <v>45280</v>
      </c>
      <c r="B810" s="18" t="s">
        <v>25</v>
      </c>
      <c r="C810" s="18" t="s">
        <v>16</v>
      </c>
      <c r="D810" s="18">
        <v>100000</v>
      </c>
      <c r="E810" s="18">
        <v>1.875</v>
      </c>
      <c r="F810" s="22">
        <v>1.8711</v>
      </c>
      <c r="G810" s="22"/>
      <c r="H810" s="21">
        <v>390</v>
      </c>
      <c r="I810" s="21"/>
      <c r="J810" s="21">
        <f t="shared" si="17"/>
        <v>390</v>
      </c>
    </row>
    <row r="811" spans="1:10">
      <c r="A811" s="17">
        <v>45279</v>
      </c>
      <c r="B811" s="18" t="s">
        <v>25</v>
      </c>
      <c r="C811" s="18" t="s">
        <v>14</v>
      </c>
      <c r="D811" s="18">
        <v>100000</v>
      </c>
      <c r="E811" s="18">
        <v>1.89</v>
      </c>
      <c r="F811" s="22">
        <v>1.8858999999999999</v>
      </c>
      <c r="G811" s="22"/>
      <c r="H811" s="20">
        <f t="shared" ref="H811:H818" si="18">(F811-E811)*D811</f>
        <v>-409.99999999999926</v>
      </c>
      <c r="I811" s="20"/>
      <c r="J811" s="20">
        <f t="shared" si="17"/>
        <v>-409.99999999999926</v>
      </c>
    </row>
    <row r="812" spans="1:10">
      <c r="A812" s="17">
        <v>45279</v>
      </c>
      <c r="B812" s="18" t="s">
        <v>22</v>
      </c>
      <c r="C812" s="18" t="s">
        <v>14</v>
      </c>
      <c r="D812" s="18">
        <v>100000</v>
      </c>
      <c r="E812" s="18">
        <v>1.7549999999999999</v>
      </c>
      <c r="F812" s="22">
        <v>1.7508999999999999</v>
      </c>
      <c r="G812" s="22"/>
      <c r="H812" s="20">
        <f t="shared" si="18"/>
        <v>-409.99999999999926</v>
      </c>
      <c r="I812" s="20"/>
      <c r="J812" s="20">
        <f t="shared" si="17"/>
        <v>-409.99999999999926</v>
      </c>
    </row>
    <row r="813" spans="1:10">
      <c r="A813" s="17">
        <v>45279</v>
      </c>
      <c r="B813" s="18" t="s">
        <v>29</v>
      </c>
      <c r="C813" s="18" t="s">
        <v>14</v>
      </c>
      <c r="D813" s="18">
        <v>100000</v>
      </c>
      <c r="E813" s="18">
        <v>1.6995</v>
      </c>
      <c r="F813" s="22">
        <v>1.7035</v>
      </c>
      <c r="G813" s="22"/>
      <c r="H813" s="21">
        <f t="shared" si="18"/>
        <v>400.00000000000034</v>
      </c>
      <c r="I813" s="21"/>
      <c r="J813" s="35">
        <f t="shared" si="17"/>
        <v>400.00000000000034</v>
      </c>
    </row>
    <row r="814" spans="1:10">
      <c r="A814" s="17">
        <v>45279</v>
      </c>
      <c r="B814" s="18" t="s">
        <v>33</v>
      </c>
      <c r="C814" s="18" t="s">
        <v>14</v>
      </c>
      <c r="D814" s="18">
        <v>100000</v>
      </c>
      <c r="E814" s="18">
        <v>2.0354999999999999</v>
      </c>
      <c r="F814" s="22">
        <v>2.0394999999999999</v>
      </c>
      <c r="G814" s="22"/>
      <c r="H814" s="21">
        <f t="shared" si="18"/>
        <v>400.00000000000034</v>
      </c>
      <c r="I814" s="21"/>
      <c r="J814" s="35">
        <f t="shared" si="17"/>
        <v>400.00000000000034</v>
      </c>
    </row>
    <row r="815" spans="1:10">
      <c r="A815" s="17">
        <v>45279</v>
      </c>
      <c r="B815" s="18" t="s">
        <v>15</v>
      </c>
      <c r="C815" s="18" t="s">
        <v>16</v>
      </c>
      <c r="D815" s="18">
        <v>1000</v>
      </c>
      <c r="E815" s="18">
        <v>157</v>
      </c>
      <c r="F815" s="22">
        <v>156.59</v>
      </c>
      <c r="G815" s="22"/>
      <c r="H815" s="20">
        <f t="shared" si="18"/>
        <v>-409.99999999999659</v>
      </c>
      <c r="I815" s="20"/>
      <c r="J815" s="20">
        <f t="shared" si="17"/>
        <v>-409.99999999999659</v>
      </c>
    </row>
    <row r="816" spans="1:10">
      <c r="A816" s="17">
        <v>45279</v>
      </c>
      <c r="B816" s="18" t="s">
        <v>30</v>
      </c>
      <c r="C816" s="18" t="s">
        <v>14</v>
      </c>
      <c r="D816" s="18">
        <v>1000</v>
      </c>
      <c r="E816" s="18">
        <v>143.63999999999999</v>
      </c>
      <c r="F816" s="22">
        <v>143.24</v>
      </c>
      <c r="G816" s="22"/>
      <c r="H816" s="20">
        <f t="shared" si="18"/>
        <v>-399.99999999997726</v>
      </c>
      <c r="I816" s="20"/>
      <c r="J816" s="20">
        <f t="shared" si="17"/>
        <v>-399.99999999997726</v>
      </c>
    </row>
    <row r="817" spans="1:10">
      <c r="A817" s="17">
        <v>45279</v>
      </c>
      <c r="B817" s="18" t="s">
        <v>17</v>
      </c>
      <c r="C817" s="18" t="s">
        <v>14</v>
      </c>
      <c r="D817" s="18">
        <v>1000</v>
      </c>
      <c r="E817" s="18">
        <v>165.7</v>
      </c>
      <c r="F817" s="22">
        <v>165.29</v>
      </c>
      <c r="G817" s="22"/>
      <c r="H817" s="20">
        <f t="shared" si="18"/>
        <v>-409.99999999999659</v>
      </c>
      <c r="I817" s="20"/>
      <c r="J817" s="20">
        <f t="shared" si="17"/>
        <v>-409.99999999999659</v>
      </c>
    </row>
    <row r="818" spans="1:10">
      <c r="A818" s="17">
        <v>45278</v>
      </c>
      <c r="B818" s="18" t="s">
        <v>30</v>
      </c>
      <c r="C818" s="18" t="s">
        <v>14</v>
      </c>
      <c r="D818" s="18">
        <v>1000</v>
      </c>
      <c r="E818" s="18">
        <v>142.80000000000001</v>
      </c>
      <c r="F818" s="22">
        <v>143.19999999999999</v>
      </c>
      <c r="G818" s="22"/>
      <c r="H818" s="21">
        <f t="shared" si="18"/>
        <v>399.99999999997726</v>
      </c>
      <c r="I818" s="21"/>
      <c r="J818" s="35">
        <f t="shared" si="17"/>
        <v>399.99999999997726</v>
      </c>
    </row>
    <row r="819" spans="1:10">
      <c r="A819" s="17">
        <v>45278</v>
      </c>
      <c r="B819" s="18" t="s">
        <v>21</v>
      </c>
      <c r="C819" s="18" t="s">
        <v>14</v>
      </c>
      <c r="D819" s="18">
        <v>100000</v>
      </c>
      <c r="E819" s="18">
        <v>1.2655000000000001</v>
      </c>
      <c r="F819" s="22">
        <v>1.27</v>
      </c>
      <c r="G819" s="22"/>
      <c r="H819" s="20">
        <v>-450</v>
      </c>
      <c r="I819" s="20"/>
      <c r="J819" s="20">
        <f t="shared" si="17"/>
        <v>-450</v>
      </c>
    </row>
    <row r="820" spans="1:10">
      <c r="A820" s="17">
        <v>45278</v>
      </c>
      <c r="B820" s="18" t="s">
        <v>17</v>
      </c>
      <c r="C820" s="18" t="s">
        <v>14</v>
      </c>
      <c r="D820" s="18">
        <v>1000</v>
      </c>
      <c r="E820" s="18">
        <v>164.25</v>
      </c>
      <c r="F820" s="22">
        <v>164.65</v>
      </c>
      <c r="G820" s="22"/>
      <c r="H820" s="21">
        <f t="shared" ref="H820:H825" si="19">(F820-E820)*D820</f>
        <v>400.00000000000568</v>
      </c>
      <c r="I820" s="21"/>
      <c r="J820" s="35">
        <f t="shared" si="17"/>
        <v>400.00000000000568</v>
      </c>
    </row>
    <row r="821" spans="1:10">
      <c r="A821" s="17">
        <v>45278</v>
      </c>
      <c r="B821" s="18" t="s">
        <v>23</v>
      </c>
      <c r="C821" s="18" t="s">
        <v>14</v>
      </c>
      <c r="D821" s="18">
        <v>100000</v>
      </c>
      <c r="E821" s="18">
        <v>1.6240000000000001</v>
      </c>
      <c r="F821" s="22">
        <v>1.6279999999999999</v>
      </c>
      <c r="G821" s="22"/>
      <c r="H821" s="21">
        <f t="shared" si="19"/>
        <v>399.99999999997817</v>
      </c>
      <c r="I821" s="21"/>
      <c r="J821" s="35">
        <f t="shared" si="17"/>
        <v>399.99999999997817</v>
      </c>
    </row>
    <row r="822" spans="1:10">
      <c r="A822" s="17">
        <v>45278</v>
      </c>
      <c r="B822" s="18" t="s">
        <v>33</v>
      </c>
      <c r="C822" s="18" t="s">
        <v>14</v>
      </c>
      <c r="D822" s="18">
        <v>100000</v>
      </c>
      <c r="E822" s="18">
        <v>2.0329000000000002</v>
      </c>
      <c r="F822" s="22">
        <v>2.0369000000000002</v>
      </c>
      <c r="G822" s="22"/>
      <c r="H822" s="21">
        <f t="shared" si="19"/>
        <v>400.00000000000034</v>
      </c>
      <c r="I822" s="21"/>
      <c r="J822" s="35">
        <f t="shared" si="17"/>
        <v>400.00000000000034</v>
      </c>
    </row>
    <row r="823" spans="1:10">
      <c r="A823" s="17">
        <v>45278</v>
      </c>
      <c r="B823" s="18" t="s">
        <v>24</v>
      </c>
      <c r="C823" s="18" t="s">
        <v>14</v>
      </c>
      <c r="D823" s="18">
        <v>1000</v>
      </c>
      <c r="E823" s="18">
        <v>180.75</v>
      </c>
      <c r="F823" s="22">
        <v>181.15</v>
      </c>
      <c r="G823" s="22"/>
      <c r="H823" s="21">
        <f t="shared" si="19"/>
        <v>400.00000000000568</v>
      </c>
      <c r="I823" s="21"/>
      <c r="J823" s="35">
        <f t="shared" si="17"/>
        <v>400.00000000000568</v>
      </c>
    </row>
    <row r="824" spans="1:10">
      <c r="A824" s="17">
        <v>45278</v>
      </c>
      <c r="B824" s="18" t="s">
        <v>15</v>
      </c>
      <c r="C824" s="18" t="s">
        <v>14</v>
      </c>
      <c r="D824" s="18">
        <v>1000</v>
      </c>
      <c r="E824" s="18">
        <v>155.5</v>
      </c>
      <c r="F824" s="22">
        <v>155.9</v>
      </c>
      <c r="G824" s="22"/>
      <c r="H824" s="21">
        <f t="shared" si="19"/>
        <v>400.00000000000568</v>
      </c>
      <c r="I824" s="21"/>
      <c r="J824" s="35">
        <f t="shared" si="17"/>
        <v>400.00000000000568</v>
      </c>
    </row>
    <row r="825" spans="1:10">
      <c r="A825" s="17">
        <v>45278</v>
      </c>
      <c r="B825" s="18" t="s">
        <v>22</v>
      </c>
      <c r="C825" s="18" t="s">
        <v>14</v>
      </c>
      <c r="D825" s="18">
        <v>100000</v>
      </c>
      <c r="E825" s="18">
        <v>1.7498</v>
      </c>
      <c r="F825" s="22">
        <v>1.7538</v>
      </c>
      <c r="G825" s="22"/>
      <c r="H825" s="21">
        <f t="shared" si="19"/>
        <v>400.00000000000034</v>
      </c>
      <c r="I825" s="21"/>
      <c r="J825" s="35">
        <f t="shared" si="17"/>
        <v>400.00000000000034</v>
      </c>
    </row>
    <row r="826" spans="1:10">
      <c r="A826" s="17">
        <v>45275</v>
      </c>
      <c r="B826" s="18" t="s">
        <v>26</v>
      </c>
      <c r="C826" s="18" t="s">
        <v>16</v>
      </c>
      <c r="D826" s="18">
        <v>100000</v>
      </c>
      <c r="E826" s="18">
        <v>1.0946</v>
      </c>
      <c r="F826" s="22">
        <v>1.0911</v>
      </c>
      <c r="G826" s="22"/>
      <c r="H826" s="35">
        <v>350</v>
      </c>
      <c r="I826" s="35"/>
      <c r="J826" s="35">
        <v>350</v>
      </c>
    </row>
    <row r="827" spans="1:10">
      <c r="A827" s="17">
        <v>45275</v>
      </c>
      <c r="B827" s="18" t="s">
        <v>18</v>
      </c>
      <c r="C827" s="18" t="s">
        <v>16</v>
      </c>
      <c r="D827" s="18">
        <v>100000</v>
      </c>
      <c r="E827" s="18">
        <v>1.4655</v>
      </c>
      <c r="F827" s="22">
        <v>1.4615</v>
      </c>
      <c r="G827" s="22"/>
      <c r="H827" s="35">
        <v>400</v>
      </c>
      <c r="I827" s="35"/>
      <c r="J827" s="35">
        <f t="shared" ref="J827:J873" si="20">H827</f>
        <v>400</v>
      </c>
    </row>
    <row r="828" spans="1:10">
      <c r="A828" s="17">
        <v>45275</v>
      </c>
      <c r="B828" s="18" t="s">
        <v>25</v>
      </c>
      <c r="C828" s="18" t="s">
        <v>16</v>
      </c>
      <c r="D828" s="18">
        <v>100000</v>
      </c>
      <c r="E828" s="18">
        <v>1.9015</v>
      </c>
      <c r="F828" s="22">
        <v>1.8976</v>
      </c>
      <c r="G828" s="22"/>
      <c r="H828" s="35">
        <v>390</v>
      </c>
      <c r="I828" s="35"/>
      <c r="J828" s="35">
        <f t="shared" si="20"/>
        <v>390</v>
      </c>
    </row>
    <row r="829" spans="1:10">
      <c r="A829" s="17">
        <v>45275</v>
      </c>
      <c r="B829" s="18" t="s">
        <v>22</v>
      </c>
      <c r="C829" s="18" t="s">
        <v>16</v>
      </c>
      <c r="D829" s="18">
        <v>100000</v>
      </c>
      <c r="E829" s="18">
        <v>1.7655000000000001</v>
      </c>
      <c r="F829" s="22">
        <v>1.7615000000000001</v>
      </c>
      <c r="G829" s="22"/>
      <c r="H829" s="35">
        <v>400</v>
      </c>
      <c r="I829" s="35"/>
      <c r="J829" s="35">
        <f t="shared" si="20"/>
        <v>400</v>
      </c>
    </row>
    <row r="830" spans="1:10">
      <c r="A830" s="17">
        <v>45275</v>
      </c>
      <c r="B830" s="18" t="s">
        <v>38</v>
      </c>
      <c r="C830" s="18" t="s">
        <v>16</v>
      </c>
      <c r="D830" s="18">
        <v>100000</v>
      </c>
      <c r="E830" s="18">
        <v>2.0575000000000001</v>
      </c>
      <c r="F830" s="22">
        <v>2.0535999999999999</v>
      </c>
      <c r="G830" s="22"/>
      <c r="H830" s="35">
        <v>390</v>
      </c>
      <c r="I830" s="35"/>
      <c r="J830" s="35">
        <f t="shared" si="20"/>
        <v>390</v>
      </c>
    </row>
    <row r="831" spans="1:10">
      <c r="A831" s="17">
        <v>45275</v>
      </c>
      <c r="B831" s="18" t="s">
        <v>29</v>
      </c>
      <c r="C831" s="18" t="s">
        <v>16</v>
      </c>
      <c r="D831" s="18">
        <v>100000</v>
      </c>
      <c r="E831" s="18">
        <v>1.7091000000000001</v>
      </c>
      <c r="F831" s="22">
        <v>1.7052</v>
      </c>
      <c r="G831" s="22"/>
      <c r="H831" s="35">
        <v>390</v>
      </c>
      <c r="I831" s="35"/>
      <c r="J831" s="35">
        <f t="shared" si="20"/>
        <v>390</v>
      </c>
    </row>
    <row r="832" spans="1:10">
      <c r="A832" s="17">
        <v>45275</v>
      </c>
      <c r="B832" s="18" t="s">
        <v>23</v>
      </c>
      <c r="C832" s="18" t="s">
        <v>14</v>
      </c>
      <c r="D832" s="18">
        <v>100000</v>
      </c>
      <c r="E832" s="18">
        <v>1.64</v>
      </c>
      <c r="F832" s="22">
        <v>1.6358999999999999</v>
      </c>
      <c r="G832" s="22"/>
      <c r="H832" s="20">
        <f t="shared" ref="H832:H841" si="21">(F832-E832)*D832</f>
        <v>-409.99999999999926</v>
      </c>
      <c r="I832" s="20"/>
      <c r="J832" s="20">
        <f t="shared" si="20"/>
        <v>-409.99999999999926</v>
      </c>
    </row>
    <row r="833" spans="1:10">
      <c r="A833" s="17">
        <v>45274</v>
      </c>
      <c r="B833" s="18" t="s">
        <v>28</v>
      </c>
      <c r="C833" s="18" t="s">
        <v>14</v>
      </c>
      <c r="D833" s="18">
        <v>1000</v>
      </c>
      <c r="E833" s="18">
        <v>105.4</v>
      </c>
      <c r="F833" s="22">
        <v>105.8</v>
      </c>
      <c r="G833" s="22"/>
      <c r="H833" s="35">
        <f t="shared" si="21"/>
        <v>399.99999999999147</v>
      </c>
      <c r="I833" s="35"/>
      <c r="J833" s="35">
        <f t="shared" si="20"/>
        <v>399.99999999999147</v>
      </c>
    </row>
    <row r="834" spans="1:10">
      <c r="A834" s="17">
        <v>45274</v>
      </c>
      <c r="B834" s="18" t="s">
        <v>25</v>
      </c>
      <c r="C834" s="18" t="s">
        <v>14</v>
      </c>
      <c r="D834" s="18">
        <v>100000</v>
      </c>
      <c r="E834" s="18">
        <v>1.8875</v>
      </c>
      <c r="F834" s="22">
        <v>1.8915</v>
      </c>
      <c r="G834" s="22"/>
      <c r="H834" s="35">
        <f t="shared" si="21"/>
        <v>400.00000000000034</v>
      </c>
      <c r="I834" s="35"/>
      <c r="J834" s="35">
        <f t="shared" si="20"/>
        <v>400.00000000000034</v>
      </c>
    </row>
    <row r="835" spans="1:10">
      <c r="A835" s="17">
        <v>45274</v>
      </c>
      <c r="B835" s="18" t="s">
        <v>23</v>
      </c>
      <c r="C835" s="18" t="s">
        <v>14</v>
      </c>
      <c r="D835" s="18">
        <v>100000</v>
      </c>
      <c r="E835" s="18">
        <v>1.6265000000000001</v>
      </c>
      <c r="F835" s="22">
        <v>1.6305000000000001</v>
      </c>
      <c r="G835" s="22"/>
      <c r="H835" s="35">
        <f t="shared" si="21"/>
        <v>400.00000000000034</v>
      </c>
      <c r="I835" s="35"/>
      <c r="J835" s="35">
        <f t="shared" si="20"/>
        <v>400.00000000000034</v>
      </c>
    </row>
    <row r="836" spans="1:10">
      <c r="A836" s="17">
        <v>45274</v>
      </c>
      <c r="B836" s="18" t="s">
        <v>32</v>
      </c>
      <c r="C836" s="18" t="s">
        <v>16</v>
      </c>
      <c r="D836" s="18">
        <v>100000</v>
      </c>
      <c r="E836" s="18">
        <v>0.62209999999999999</v>
      </c>
      <c r="F836" s="22">
        <v>0</v>
      </c>
      <c r="G836" s="22"/>
      <c r="H836" s="35">
        <f t="shared" si="21"/>
        <v>-62210</v>
      </c>
      <c r="I836" s="35"/>
      <c r="J836" s="35">
        <f t="shared" si="20"/>
        <v>-62210</v>
      </c>
    </row>
    <row r="837" spans="1:10">
      <c r="A837" s="17">
        <v>45274</v>
      </c>
      <c r="B837" s="18" t="s">
        <v>30</v>
      </c>
      <c r="C837" s="18" t="s">
        <v>14</v>
      </c>
      <c r="D837" s="18">
        <v>1000</v>
      </c>
      <c r="E837" s="18">
        <v>141.9</v>
      </c>
      <c r="F837" s="22">
        <v>141.49</v>
      </c>
      <c r="G837" s="22"/>
      <c r="H837" s="20">
        <f t="shared" si="21"/>
        <v>-409.99999999999659</v>
      </c>
      <c r="I837" s="20"/>
      <c r="J837" s="20">
        <f t="shared" si="20"/>
        <v>-409.99999999999659</v>
      </c>
    </row>
    <row r="838" spans="1:10">
      <c r="A838" s="17">
        <v>45274</v>
      </c>
      <c r="B838" s="18" t="s">
        <v>33</v>
      </c>
      <c r="C838" s="18" t="s">
        <v>14</v>
      </c>
      <c r="D838" s="18">
        <v>100000</v>
      </c>
      <c r="E838" s="18">
        <v>2.0285000000000002</v>
      </c>
      <c r="F838" s="22">
        <v>2.0325000000000002</v>
      </c>
      <c r="G838" s="22"/>
      <c r="H838" s="35">
        <f t="shared" si="21"/>
        <v>400.00000000000034</v>
      </c>
      <c r="I838" s="35"/>
      <c r="J838" s="35">
        <f t="shared" si="20"/>
        <v>400.00000000000034</v>
      </c>
    </row>
    <row r="839" spans="1:10">
      <c r="A839" s="17">
        <v>45274</v>
      </c>
      <c r="B839" s="18" t="s">
        <v>15</v>
      </c>
      <c r="C839" s="18" t="s">
        <v>14</v>
      </c>
      <c r="D839" s="18">
        <v>1000</v>
      </c>
      <c r="E839" s="18">
        <v>154.4</v>
      </c>
      <c r="F839" s="22">
        <v>154.76</v>
      </c>
      <c r="G839" s="22"/>
      <c r="H839" s="35">
        <f t="shared" si="21"/>
        <v>359.99999999998522</v>
      </c>
      <c r="I839" s="35"/>
      <c r="J839" s="35">
        <f t="shared" si="20"/>
        <v>359.99999999998522</v>
      </c>
    </row>
    <row r="840" spans="1:10">
      <c r="A840" s="17">
        <v>45274</v>
      </c>
      <c r="B840" s="18" t="s">
        <v>24</v>
      </c>
      <c r="C840" s="18" t="s">
        <v>14</v>
      </c>
      <c r="D840" s="18">
        <v>1000</v>
      </c>
      <c r="E840" s="18">
        <v>178.95</v>
      </c>
      <c r="F840" s="22">
        <v>179.55</v>
      </c>
      <c r="G840" s="22"/>
      <c r="H840" s="35">
        <f t="shared" si="21"/>
        <v>600.00000000002274</v>
      </c>
      <c r="I840" s="35"/>
      <c r="J840" s="35">
        <f t="shared" si="20"/>
        <v>600.00000000002274</v>
      </c>
    </row>
    <row r="841" spans="1:10">
      <c r="A841" s="17">
        <v>45274</v>
      </c>
      <c r="B841" s="18" t="s">
        <v>22</v>
      </c>
      <c r="C841" s="18" t="s">
        <v>14</v>
      </c>
      <c r="D841" s="18">
        <v>100000</v>
      </c>
      <c r="E841" s="18">
        <v>1.7487999999999999</v>
      </c>
      <c r="F841" s="22">
        <v>1.7578</v>
      </c>
      <c r="G841" s="22"/>
      <c r="H841" s="35">
        <f t="shared" si="21"/>
        <v>900.00000000001194</v>
      </c>
      <c r="I841" s="35"/>
      <c r="J841" s="35">
        <f t="shared" si="20"/>
        <v>900.00000000001194</v>
      </c>
    </row>
    <row r="842" spans="1:10">
      <c r="A842" s="17">
        <v>45273</v>
      </c>
      <c r="B842" s="18" t="s">
        <v>23</v>
      </c>
      <c r="C842" s="18" t="s">
        <v>16</v>
      </c>
      <c r="D842" s="18">
        <v>100000</v>
      </c>
      <c r="E842" s="18">
        <v>1.6437999999999999</v>
      </c>
      <c r="F842" s="22">
        <v>1.6400999999999999</v>
      </c>
      <c r="G842" s="22"/>
      <c r="H842" s="35">
        <v>370</v>
      </c>
      <c r="I842" s="35"/>
      <c r="J842" s="35">
        <f t="shared" si="20"/>
        <v>370</v>
      </c>
    </row>
    <row r="843" spans="1:10">
      <c r="A843" s="17">
        <v>45273</v>
      </c>
      <c r="B843" s="18" t="s">
        <v>36</v>
      </c>
      <c r="C843" s="18" t="s">
        <v>14</v>
      </c>
      <c r="D843" s="18">
        <v>100000</v>
      </c>
      <c r="E843" s="18">
        <v>0.89100000000000001</v>
      </c>
      <c r="F843" s="22">
        <v>0.89500000000000002</v>
      </c>
      <c r="G843" s="22"/>
      <c r="H843" s="35">
        <f>(F843-E843)*D843</f>
        <v>400.00000000000034</v>
      </c>
      <c r="I843" s="35"/>
      <c r="J843" s="35">
        <f t="shared" si="20"/>
        <v>400.00000000000034</v>
      </c>
    </row>
    <row r="844" spans="1:10">
      <c r="A844" s="17">
        <v>45273</v>
      </c>
      <c r="B844" s="18" t="s">
        <v>28</v>
      </c>
      <c r="C844" s="18" t="s">
        <v>14</v>
      </c>
      <c r="D844" s="18">
        <v>1000</v>
      </c>
      <c r="E844" s="18">
        <v>107.25</v>
      </c>
      <c r="F844" s="22">
        <v>106.84</v>
      </c>
      <c r="G844" s="22"/>
      <c r="H844" s="20">
        <f>(F844-E844)*D844</f>
        <v>-409.99999999999659</v>
      </c>
      <c r="I844" s="20"/>
      <c r="J844" s="20">
        <f t="shared" si="20"/>
        <v>-409.99999999999659</v>
      </c>
    </row>
    <row r="845" spans="1:10">
      <c r="A845" s="17">
        <v>45273</v>
      </c>
      <c r="B845" s="18" t="s">
        <v>32</v>
      </c>
      <c r="C845" s="18" t="s">
        <v>16</v>
      </c>
      <c r="D845" s="18">
        <v>100000</v>
      </c>
      <c r="E845" s="18">
        <v>0.61009999999999998</v>
      </c>
      <c r="F845" s="22">
        <v>0.61409999999999998</v>
      </c>
      <c r="G845" s="22"/>
      <c r="H845" s="20">
        <v>-400</v>
      </c>
      <c r="I845" s="20"/>
      <c r="J845" s="20">
        <f t="shared" si="20"/>
        <v>-400</v>
      </c>
    </row>
    <row r="846" spans="1:10">
      <c r="A846" s="17">
        <v>45273</v>
      </c>
      <c r="B846" s="18" t="s">
        <v>33</v>
      </c>
      <c r="C846" s="18" t="s">
        <v>16</v>
      </c>
      <c r="D846" s="18">
        <v>100000</v>
      </c>
      <c r="E846" s="18">
        <v>2.0571000000000002</v>
      </c>
      <c r="F846" s="22">
        <v>2.0531000000000001</v>
      </c>
      <c r="G846" s="22"/>
      <c r="H846" s="35">
        <v>400</v>
      </c>
      <c r="I846" s="35"/>
      <c r="J846" s="35">
        <f t="shared" si="20"/>
        <v>400</v>
      </c>
    </row>
    <row r="847" spans="1:10">
      <c r="A847" s="17">
        <v>45273</v>
      </c>
      <c r="B847" s="18" t="s">
        <v>25</v>
      </c>
      <c r="C847" s="18" t="s">
        <v>16</v>
      </c>
      <c r="D847" s="18">
        <v>100000</v>
      </c>
      <c r="E847" s="18">
        <v>1.9145000000000001</v>
      </c>
      <c r="F847" s="22">
        <v>1.9105000000000001</v>
      </c>
      <c r="G847" s="22"/>
      <c r="H847" s="35">
        <v>400</v>
      </c>
      <c r="I847" s="35"/>
      <c r="J847" s="35">
        <f t="shared" si="20"/>
        <v>400</v>
      </c>
    </row>
    <row r="848" spans="1:10">
      <c r="A848" s="17">
        <v>45272</v>
      </c>
      <c r="B848" s="18" t="s">
        <v>30</v>
      </c>
      <c r="C848" s="18" t="s">
        <v>16</v>
      </c>
      <c r="D848" s="18">
        <v>1000</v>
      </c>
      <c r="E848" s="18">
        <v>145.12</v>
      </c>
      <c r="F848" s="22">
        <v>144.72</v>
      </c>
      <c r="G848" s="22"/>
      <c r="H848" s="35">
        <v>400</v>
      </c>
      <c r="I848" s="35"/>
      <c r="J848" s="35">
        <f t="shared" si="20"/>
        <v>400</v>
      </c>
    </row>
    <row r="849" spans="1:10">
      <c r="A849" s="17">
        <v>45272</v>
      </c>
      <c r="B849" s="18" t="s">
        <v>26</v>
      </c>
      <c r="C849" s="18" t="s">
        <v>14</v>
      </c>
      <c r="D849" s="18">
        <v>100000</v>
      </c>
      <c r="E849" s="18">
        <v>1.0799000000000001</v>
      </c>
      <c r="F849" s="22">
        <v>1.0838000000000001</v>
      </c>
      <c r="G849" s="22"/>
      <c r="H849" s="35">
        <f t="shared" ref="H849:H852" si="22">(F849-E849)*D849</f>
        <v>390.00000000000148</v>
      </c>
      <c r="I849" s="35"/>
      <c r="J849" s="35">
        <f t="shared" si="20"/>
        <v>390.00000000000148</v>
      </c>
    </row>
    <row r="850" spans="1:10">
      <c r="A850" s="17">
        <v>45272</v>
      </c>
      <c r="B850" s="18" t="s">
        <v>29</v>
      </c>
      <c r="C850" s="18" t="s">
        <v>14</v>
      </c>
      <c r="D850" s="18">
        <v>100000</v>
      </c>
      <c r="E850" s="18">
        <v>1.7055</v>
      </c>
      <c r="F850" s="22">
        <v>1.7095</v>
      </c>
      <c r="G850" s="22"/>
      <c r="H850" s="35">
        <f t="shared" si="22"/>
        <v>400.00000000000034</v>
      </c>
      <c r="I850" s="35"/>
      <c r="J850" s="35">
        <f t="shared" si="20"/>
        <v>400.00000000000034</v>
      </c>
    </row>
    <row r="851" spans="1:10">
      <c r="A851" s="17">
        <v>45272</v>
      </c>
      <c r="B851" s="18" t="s">
        <v>31</v>
      </c>
      <c r="C851" s="18" t="s">
        <v>14</v>
      </c>
      <c r="D851" s="18">
        <v>100000</v>
      </c>
      <c r="E851" s="18">
        <v>0.83379999999999999</v>
      </c>
      <c r="F851" s="22">
        <v>0.82979999999999998</v>
      </c>
      <c r="G851" s="22"/>
      <c r="H851" s="20">
        <f t="shared" si="22"/>
        <v>-400.00000000000034</v>
      </c>
      <c r="I851" s="20"/>
      <c r="J851" s="20">
        <f t="shared" si="20"/>
        <v>-400.00000000000034</v>
      </c>
    </row>
    <row r="852" spans="1:10">
      <c r="A852" s="17">
        <v>45272</v>
      </c>
      <c r="B852" s="18" t="s">
        <v>22</v>
      </c>
      <c r="C852" s="18" t="s">
        <v>14</v>
      </c>
      <c r="D852" s="18">
        <v>100000</v>
      </c>
      <c r="E852" s="18">
        <v>1.7499</v>
      </c>
      <c r="F852" s="22">
        <v>1.7538</v>
      </c>
      <c r="G852" s="22"/>
      <c r="H852" s="35">
        <f t="shared" si="22"/>
        <v>390.00000000000148</v>
      </c>
      <c r="I852" s="35"/>
      <c r="J852" s="35">
        <f t="shared" si="20"/>
        <v>390.00000000000148</v>
      </c>
    </row>
    <row r="853" spans="1:10">
      <c r="A853" s="17">
        <v>45272</v>
      </c>
      <c r="B853" s="18" t="s">
        <v>33</v>
      </c>
      <c r="C853" s="18" t="s">
        <v>16</v>
      </c>
      <c r="D853" s="18">
        <v>100000</v>
      </c>
      <c r="E853" s="18">
        <v>2.0449999999999999</v>
      </c>
      <c r="F853" s="22">
        <v>2.0409999999999999</v>
      </c>
      <c r="G853" s="22"/>
      <c r="H853" s="35">
        <v>400</v>
      </c>
      <c r="I853" s="35"/>
      <c r="J853" s="35">
        <f t="shared" si="20"/>
        <v>400</v>
      </c>
    </row>
    <row r="854" spans="1:10">
      <c r="A854" s="17">
        <v>45271</v>
      </c>
      <c r="B854" s="18" t="s">
        <v>26</v>
      </c>
      <c r="C854" s="18" t="s">
        <v>16</v>
      </c>
      <c r="D854" s="18">
        <v>100000</v>
      </c>
      <c r="E854" s="18">
        <v>1.0760000000000001</v>
      </c>
      <c r="F854" s="22">
        <v>1.08</v>
      </c>
      <c r="G854" s="22"/>
      <c r="H854" s="35">
        <f t="shared" ref="H854:H860" si="23">(F854-E854)*D854</f>
        <v>400.00000000000034</v>
      </c>
      <c r="I854" s="35"/>
      <c r="J854" s="35">
        <f t="shared" si="20"/>
        <v>400.00000000000034</v>
      </c>
    </row>
    <row r="855" spans="1:10">
      <c r="A855" s="17">
        <v>45271</v>
      </c>
      <c r="B855" s="18" t="s">
        <v>34</v>
      </c>
      <c r="C855" s="18" t="s">
        <v>14</v>
      </c>
      <c r="D855" s="18">
        <v>1000</v>
      </c>
      <c r="E855" s="18">
        <v>89.38</v>
      </c>
      <c r="F855" s="22">
        <v>0</v>
      </c>
      <c r="G855" s="22"/>
      <c r="H855" s="35">
        <v>0</v>
      </c>
      <c r="I855" s="35"/>
      <c r="J855" s="35">
        <f t="shared" si="20"/>
        <v>0</v>
      </c>
    </row>
    <row r="856" spans="1:10">
      <c r="A856" s="17">
        <v>45271</v>
      </c>
      <c r="B856" s="18" t="s">
        <v>17</v>
      </c>
      <c r="C856" s="18" t="s">
        <v>14</v>
      </c>
      <c r="D856" s="18">
        <v>1000</v>
      </c>
      <c r="E856" s="18">
        <v>166.1</v>
      </c>
      <c r="F856" s="22">
        <v>166.5</v>
      </c>
      <c r="G856" s="22"/>
      <c r="H856" s="35">
        <f t="shared" si="23"/>
        <v>400.00000000000568</v>
      </c>
      <c r="I856" s="35"/>
      <c r="J856" s="35">
        <f t="shared" si="20"/>
        <v>400.00000000000568</v>
      </c>
    </row>
    <row r="857" spans="1:10">
      <c r="A857" s="17">
        <v>45271</v>
      </c>
      <c r="B857" s="18" t="s">
        <v>30</v>
      </c>
      <c r="C857" s="18" t="s">
        <v>14</v>
      </c>
      <c r="D857" s="18">
        <v>1000</v>
      </c>
      <c r="E857" s="18">
        <v>146.18</v>
      </c>
      <c r="F857" s="22">
        <v>146.58000000000001</v>
      </c>
      <c r="G857" s="22"/>
      <c r="H857" s="35">
        <f t="shared" si="23"/>
        <v>400.00000000000568</v>
      </c>
      <c r="I857" s="35"/>
      <c r="J857" s="35">
        <f t="shared" si="20"/>
        <v>400.00000000000568</v>
      </c>
    </row>
    <row r="858" spans="1:10">
      <c r="A858" s="17">
        <v>45271</v>
      </c>
      <c r="B858" s="18" t="s">
        <v>28</v>
      </c>
      <c r="C858" s="18" t="s">
        <v>14</v>
      </c>
      <c r="D858" s="18">
        <v>1000</v>
      </c>
      <c r="E858" s="18">
        <v>107.5</v>
      </c>
      <c r="F858" s="22">
        <v>107.88</v>
      </c>
      <c r="G858" s="22"/>
      <c r="H858" s="35">
        <f t="shared" si="23"/>
        <v>379.99999999999545</v>
      </c>
      <c r="I858" s="35"/>
      <c r="J858" s="35">
        <f t="shared" si="20"/>
        <v>379.99999999999545</v>
      </c>
    </row>
    <row r="859" spans="1:10">
      <c r="A859" s="17">
        <v>45271</v>
      </c>
      <c r="B859" s="18" t="s">
        <v>24</v>
      </c>
      <c r="C859" s="18" t="s">
        <v>14</v>
      </c>
      <c r="D859" s="18">
        <v>1000</v>
      </c>
      <c r="E859" s="18">
        <v>183</v>
      </c>
      <c r="F859" s="22">
        <v>183.4</v>
      </c>
      <c r="G859" s="22"/>
      <c r="H859" s="35">
        <f t="shared" si="23"/>
        <v>400.00000000000568</v>
      </c>
      <c r="I859" s="35"/>
      <c r="J859" s="35">
        <f t="shared" si="20"/>
        <v>400.00000000000568</v>
      </c>
    </row>
    <row r="860" spans="1:10">
      <c r="A860" s="17">
        <v>45271</v>
      </c>
      <c r="B860" s="18" t="s">
        <v>27</v>
      </c>
      <c r="C860" s="18" t="s">
        <v>14</v>
      </c>
      <c r="D860" s="18">
        <v>1000</v>
      </c>
      <c r="E860" s="18">
        <v>95.6</v>
      </c>
      <c r="F860" s="22">
        <v>95.95</v>
      </c>
      <c r="G860" s="22"/>
      <c r="H860" s="35">
        <f t="shared" si="23"/>
        <v>350.00000000000853</v>
      </c>
      <c r="I860" s="35"/>
      <c r="J860" s="35">
        <f t="shared" si="20"/>
        <v>350.00000000000853</v>
      </c>
    </row>
    <row r="861" spans="1:10">
      <c r="A861" s="17">
        <v>45268</v>
      </c>
      <c r="B861" s="18" t="s">
        <v>23</v>
      </c>
      <c r="C861" s="18" t="s">
        <v>16</v>
      </c>
      <c r="D861" s="18">
        <v>100000</v>
      </c>
      <c r="E861" s="18">
        <v>1.75</v>
      </c>
      <c r="F861" s="22">
        <v>1.754</v>
      </c>
      <c r="G861" s="22"/>
      <c r="H861" s="20">
        <f t="shared" ref="H861:H873" si="24">(E861-F861)*D861</f>
        <v>-400.00000000000034</v>
      </c>
      <c r="I861" s="20"/>
      <c r="J861" s="20">
        <f t="shared" si="20"/>
        <v>-400.00000000000034</v>
      </c>
    </row>
    <row r="862" spans="1:10">
      <c r="A862" s="17">
        <v>45268</v>
      </c>
      <c r="B862" s="18" t="s">
        <v>25</v>
      </c>
      <c r="C862" s="18" t="s">
        <v>16</v>
      </c>
      <c r="D862" s="18">
        <v>100000</v>
      </c>
      <c r="E862" s="18">
        <v>1.903</v>
      </c>
      <c r="F862" s="22">
        <v>1.903</v>
      </c>
      <c r="G862" s="22"/>
      <c r="H862" s="35">
        <f t="shared" si="24"/>
        <v>0</v>
      </c>
      <c r="I862" s="35"/>
      <c r="J862" s="35">
        <f t="shared" si="20"/>
        <v>0</v>
      </c>
    </row>
    <row r="863" spans="1:10">
      <c r="A863" s="17">
        <v>45268</v>
      </c>
      <c r="B863" s="18" t="s">
        <v>28</v>
      </c>
      <c r="C863" s="18" t="s">
        <v>14</v>
      </c>
      <c r="D863" s="18">
        <v>1000</v>
      </c>
      <c r="E863" s="18">
        <v>106.33</v>
      </c>
      <c r="F863" s="22">
        <v>106.73</v>
      </c>
      <c r="G863" s="22"/>
      <c r="H863" s="35">
        <v>400</v>
      </c>
      <c r="I863" s="35"/>
      <c r="J863" s="35">
        <f t="shared" si="20"/>
        <v>400</v>
      </c>
    </row>
    <row r="864" spans="1:10">
      <c r="A864" s="17">
        <v>45268</v>
      </c>
      <c r="B864" s="18" t="s">
        <v>22</v>
      </c>
      <c r="C864" s="18" t="s">
        <v>14</v>
      </c>
      <c r="D864" s="18">
        <v>100000</v>
      </c>
      <c r="E864" s="18">
        <v>1.75</v>
      </c>
      <c r="F864" s="22">
        <v>1.754</v>
      </c>
      <c r="G864" s="22"/>
      <c r="H864" s="35">
        <v>400</v>
      </c>
      <c r="I864" s="35"/>
      <c r="J864" s="35">
        <f t="shared" si="20"/>
        <v>400</v>
      </c>
    </row>
    <row r="865" spans="1:10">
      <c r="A865" s="17">
        <v>45267</v>
      </c>
      <c r="B865" s="18" t="s">
        <v>25</v>
      </c>
      <c r="C865" s="18" t="s">
        <v>16</v>
      </c>
      <c r="D865" s="18">
        <v>100000</v>
      </c>
      <c r="E865" s="18">
        <v>1.919</v>
      </c>
      <c r="F865" s="22">
        <v>1.9152</v>
      </c>
      <c r="G865" s="22"/>
      <c r="H865" s="35">
        <f t="shared" si="24"/>
        <v>380.00000000000256</v>
      </c>
      <c r="I865" s="35"/>
      <c r="J865" s="35">
        <f t="shared" si="20"/>
        <v>380.00000000000256</v>
      </c>
    </row>
    <row r="866" spans="1:10">
      <c r="A866" s="17">
        <v>45267</v>
      </c>
      <c r="B866" s="18" t="s">
        <v>27</v>
      </c>
      <c r="C866" s="18" t="s">
        <v>16</v>
      </c>
      <c r="D866" s="18">
        <v>1000</v>
      </c>
      <c r="E866" s="18">
        <v>95.6</v>
      </c>
      <c r="F866" s="22">
        <v>95.2</v>
      </c>
      <c r="G866" s="22"/>
      <c r="H866" s="35">
        <f t="shared" si="24"/>
        <v>399.99999999999147</v>
      </c>
      <c r="I866" s="35"/>
      <c r="J866" s="35">
        <f t="shared" si="20"/>
        <v>399.99999999999147</v>
      </c>
    </row>
    <row r="867" spans="1:10">
      <c r="A867" s="17">
        <v>45267</v>
      </c>
      <c r="B867" s="18" t="s">
        <v>28</v>
      </c>
      <c r="C867" s="18" t="s">
        <v>16</v>
      </c>
      <c r="D867" s="18">
        <v>1000</v>
      </c>
      <c r="E867" s="18">
        <v>106.8</v>
      </c>
      <c r="F867" s="22">
        <v>106.4</v>
      </c>
      <c r="G867" s="22"/>
      <c r="H867" s="35">
        <f t="shared" si="24"/>
        <v>399.99999999999147</v>
      </c>
      <c r="I867" s="35"/>
      <c r="J867" s="35">
        <f t="shared" si="20"/>
        <v>399.99999999999147</v>
      </c>
    </row>
    <row r="868" spans="1:10">
      <c r="A868" s="17">
        <v>45267</v>
      </c>
      <c r="B868" s="18" t="s">
        <v>28</v>
      </c>
      <c r="C868" s="18" t="s">
        <v>16</v>
      </c>
      <c r="D868" s="18">
        <v>1000</v>
      </c>
      <c r="E868" s="18">
        <v>107.5</v>
      </c>
      <c r="F868" s="22">
        <v>107.1</v>
      </c>
      <c r="G868" s="22"/>
      <c r="H868" s="35">
        <f t="shared" si="24"/>
        <v>400.00000000000568</v>
      </c>
      <c r="I868" s="35"/>
      <c r="J868" s="35">
        <f t="shared" si="20"/>
        <v>400.00000000000568</v>
      </c>
    </row>
    <row r="869" spans="1:10">
      <c r="A869" s="17">
        <v>45267</v>
      </c>
      <c r="B869" s="18" t="s">
        <v>30</v>
      </c>
      <c r="C869" s="18" t="s">
        <v>16</v>
      </c>
      <c r="D869" s="18">
        <v>1000</v>
      </c>
      <c r="E869" s="18">
        <v>146.41999999999999</v>
      </c>
      <c r="F869" s="22">
        <v>146.02000000000001</v>
      </c>
      <c r="G869" s="22"/>
      <c r="H869" s="35">
        <f t="shared" si="24"/>
        <v>399.99999999997726</v>
      </c>
      <c r="I869" s="35"/>
      <c r="J869" s="35">
        <f t="shared" si="20"/>
        <v>399.99999999997726</v>
      </c>
    </row>
    <row r="870" spans="1:10">
      <c r="A870" s="17">
        <v>45267</v>
      </c>
      <c r="B870" s="18" t="s">
        <v>17</v>
      </c>
      <c r="C870" s="18" t="s">
        <v>16</v>
      </c>
      <c r="D870" s="18">
        <v>1000</v>
      </c>
      <c r="E870" s="18">
        <v>167.3</v>
      </c>
      <c r="F870" s="22">
        <v>166.9</v>
      </c>
      <c r="G870" s="22"/>
      <c r="H870" s="35">
        <f t="shared" si="24"/>
        <v>400.00000000000568</v>
      </c>
      <c r="I870" s="35"/>
      <c r="J870" s="35">
        <f t="shared" si="20"/>
        <v>400.00000000000568</v>
      </c>
    </row>
    <row r="871" spans="1:10">
      <c r="A871" s="17">
        <v>45267</v>
      </c>
      <c r="B871" s="18" t="s">
        <v>15</v>
      </c>
      <c r="C871" s="18" t="s">
        <v>16</v>
      </c>
      <c r="D871" s="18">
        <v>1000</v>
      </c>
      <c r="E871" s="18">
        <v>157.72</v>
      </c>
      <c r="F871" s="22">
        <v>157.32</v>
      </c>
      <c r="G871" s="22"/>
      <c r="H871" s="35">
        <f t="shared" si="24"/>
        <v>400.00000000000568</v>
      </c>
      <c r="I871" s="35"/>
      <c r="J871" s="35">
        <f t="shared" si="20"/>
        <v>400.00000000000568</v>
      </c>
    </row>
    <row r="872" spans="1:10">
      <c r="A872" s="17">
        <v>45267</v>
      </c>
      <c r="B872" s="18" t="s">
        <v>24</v>
      </c>
      <c r="C872" s="18" t="s">
        <v>16</v>
      </c>
      <c r="D872" s="18">
        <v>1000</v>
      </c>
      <c r="E872" s="18">
        <v>183.4</v>
      </c>
      <c r="F872" s="22">
        <v>183.05</v>
      </c>
      <c r="G872" s="22"/>
      <c r="H872" s="35">
        <f t="shared" si="24"/>
        <v>349.99999999999432</v>
      </c>
      <c r="I872" s="35"/>
      <c r="J872" s="35">
        <f t="shared" si="20"/>
        <v>349.99999999999432</v>
      </c>
    </row>
    <row r="873" spans="1:10">
      <c r="A873" s="17">
        <v>45267</v>
      </c>
      <c r="B873" s="18" t="s">
        <v>24</v>
      </c>
      <c r="C873" s="18" t="s">
        <v>16</v>
      </c>
      <c r="D873" s="18">
        <v>1000</v>
      </c>
      <c r="E873" s="18">
        <v>184.03</v>
      </c>
      <c r="F873" s="22">
        <v>183.63</v>
      </c>
      <c r="G873" s="22"/>
      <c r="H873" s="35">
        <f t="shared" si="24"/>
        <v>400.00000000000568</v>
      </c>
      <c r="I873" s="35"/>
      <c r="J873" s="35">
        <f t="shared" si="20"/>
        <v>400.00000000000568</v>
      </c>
    </row>
    <row r="874" spans="1:10">
      <c r="A874" s="17">
        <v>45266</v>
      </c>
      <c r="B874" s="18" t="s">
        <v>24</v>
      </c>
      <c r="C874" s="18" t="s">
        <v>14</v>
      </c>
      <c r="D874" s="18">
        <v>1000</v>
      </c>
      <c r="E874" s="18">
        <v>185.35</v>
      </c>
      <c r="F874" s="22">
        <v>185.7</v>
      </c>
      <c r="G874" s="22"/>
      <c r="H874" s="35">
        <v>350</v>
      </c>
      <c r="I874" s="35"/>
      <c r="J874" s="35">
        <v>350</v>
      </c>
    </row>
    <row r="875" spans="1:10">
      <c r="A875" s="17">
        <v>45266</v>
      </c>
      <c r="B875" s="18" t="s">
        <v>17</v>
      </c>
      <c r="C875" s="18" t="s">
        <v>14</v>
      </c>
      <c r="D875" s="18">
        <v>1000</v>
      </c>
      <c r="E875" s="18">
        <v>168.5</v>
      </c>
      <c r="F875" s="22">
        <v>168.2</v>
      </c>
      <c r="G875" s="22"/>
      <c r="H875" s="20">
        <v>-300</v>
      </c>
      <c r="I875" s="20"/>
      <c r="J875" s="20">
        <f t="shared" ref="J875:J891" si="25">H875</f>
        <v>-300</v>
      </c>
    </row>
    <row r="876" spans="1:10">
      <c r="A876" s="17">
        <v>45266</v>
      </c>
      <c r="B876" s="18" t="s">
        <v>22</v>
      </c>
      <c r="C876" s="18" t="s">
        <v>14</v>
      </c>
      <c r="D876" s="18">
        <v>100000</v>
      </c>
      <c r="E876" s="18">
        <v>1.754</v>
      </c>
      <c r="F876" s="22">
        <v>1.758</v>
      </c>
      <c r="G876" s="22"/>
      <c r="H876" s="35">
        <v>400</v>
      </c>
      <c r="I876" s="35"/>
      <c r="J876" s="35">
        <f t="shared" si="25"/>
        <v>400</v>
      </c>
    </row>
    <row r="877" spans="1:10">
      <c r="A877" s="17">
        <v>45266</v>
      </c>
      <c r="B877" s="18" t="s">
        <v>24</v>
      </c>
      <c r="C877" s="18" t="s">
        <v>14</v>
      </c>
      <c r="D877" s="18">
        <v>1000</v>
      </c>
      <c r="E877" s="18">
        <v>185.35</v>
      </c>
      <c r="F877" s="22">
        <v>185.7</v>
      </c>
      <c r="G877" s="22"/>
      <c r="H877" s="35">
        <v>350</v>
      </c>
      <c r="I877" s="35"/>
      <c r="J877" s="35">
        <v>350</v>
      </c>
    </row>
    <row r="878" spans="1:10">
      <c r="A878" s="17">
        <v>45266</v>
      </c>
      <c r="B878" s="18" t="s">
        <v>33</v>
      </c>
      <c r="C878" s="18" t="s">
        <v>14</v>
      </c>
      <c r="D878" s="18">
        <v>100000</v>
      </c>
      <c r="E878" s="18">
        <v>2.0457999999999998</v>
      </c>
      <c r="F878" s="22">
        <v>2.0497999999999998</v>
      </c>
      <c r="G878" s="22"/>
      <c r="H878" s="35">
        <v>400</v>
      </c>
      <c r="I878" s="35"/>
      <c r="J878" s="35">
        <f t="shared" si="25"/>
        <v>400</v>
      </c>
    </row>
    <row r="879" spans="1:10">
      <c r="A879" s="17">
        <v>45266</v>
      </c>
      <c r="B879" s="18" t="s">
        <v>30</v>
      </c>
      <c r="C879" s="18" t="s">
        <v>16</v>
      </c>
      <c r="D879" s="18">
        <v>1000</v>
      </c>
      <c r="E879" s="18">
        <v>147.19999999999999</v>
      </c>
      <c r="F879" s="22">
        <v>146.9</v>
      </c>
      <c r="G879" s="22"/>
      <c r="H879" s="35">
        <f>(E879-F879)*D879</f>
        <v>299.99999999998295</v>
      </c>
      <c r="I879" s="35"/>
      <c r="J879" s="35">
        <f t="shared" si="25"/>
        <v>299.99999999998295</v>
      </c>
    </row>
    <row r="880" spans="1:10">
      <c r="A880" s="17">
        <v>45265</v>
      </c>
      <c r="B880" s="18" t="s">
        <v>35</v>
      </c>
      <c r="C880" s="18" t="s">
        <v>16</v>
      </c>
      <c r="D880" s="18">
        <v>100000</v>
      </c>
      <c r="E880" s="18">
        <v>0.65649999999999997</v>
      </c>
      <c r="F880" s="22">
        <v>0.67010000000000003</v>
      </c>
      <c r="G880" s="22"/>
      <c r="H880" s="20">
        <v>-360</v>
      </c>
      <c r="I880" s="20"/>
      <c r="J880" s="20">
        <f t="shared" si="25"/>
        <v>-360</v>
      </c>
    </row>
    <row r="881" spans="1:10">
      <c r="A881" s="17">
        <v>45265</v>
      </c>
      <c r="B881" s="18" t="s">
        <v>29</v>
      </c>
      <c r="C881" s="18" t="s">
        <v>16</v>
      </c>
      <c r="D881" s="18">
        <v>100000</v>
      </c>
      <c r="E881" s="18">
        <v>1.7111000000000001</v>
      </c>
      <c r="F881" s="22">
        <v>1.7151000000000001</v>
      </c>
      <c r="G881" s="22"/>
      <c r="H881" s="20">
        <v>-400</v>
      </c>
      <c r="I881" s="20"/>
      <c r="J881" s="20">
        <f t="shared" si="25"/>
        <v>-400</v>
      </c>
    </row>
    <row r="882" spans="1:10">
      <c r="A882" s="17">
        <v>45265</v>
      </c>
      <c r="B882" s="18" t="s">
        <v>25</v>
      </c>
      <c r="C882" s="18" t="s">
        <v>14</v>
      </c>
      <c r="D882" s="18">
        <v>100000</v>
      </c>
      <c r="E882" s="18">
        <v>1.9181999999999999</v>
      </c>
      <c r="F882" s="22">
        <v>1.9152</v>
      </c>
      <c r="G882" s="22"/>
      <c r="H882" s="20">
        <v>-400</v>
      </c>
      <c r="I882" s="20"/>
      <c r="J882" s="20">
        <f t="shared" si="25"/>
        <v>-400</v>
      </c>
    </row>
    <row r="883" spans="1:10">
      <c r="A883" s="17">
        <v>45265</v>
      </c>
      <c r="B883" s="18" t="s">
        <v>27</v>
      </c>
      <c r="C883" s="18" t="s">
        <v>14</v>
      </c>
      <c r="D883" s="18">
        <v>1000</v>
      </c>
      <c r="E883" s="18">
        <v>96.62</v>
      </c>
      <c r="F883" s="22">
        <v>97.02</v>
      </c>
      <c r="G883" s="22"/>
      <c r="H883" s="20">
        <f>K883-390</f>
        <v>-390</v>
      </c>
      <c r="I883" s="20"/>
      <c r="J883" s="20">
        <f t="shared" si="25"/>
        <v>-390</v>
      </c>
    </row>
    <row r="884" spans="1:10">
      <c r="A884" s="17">
        <v>45262</v>
      </c>
      <c r="B884" s="18" t="s">
        <v>30</v>
      </c>
      <c r="C884" s="18" t="s">
        <v>14</v>
      </c>
      <c r="D884" s="18">
        <v>1000</v>
      </c>
      <c r="E884" s="18">
        <v>146.99</v>
      </c>
      <c r="F884" s="22">
        <v>147.38999999999999</v>
      </c>
      <c r="G884" s="22"/>
      <c r="H884" s="35">
        <v>390</v>
      </c>
      <c r="I884" s="35"/>
      <c r="J884" s="35">
        <f t="shared" si="25"/>
        <v>390</v>
      </c>
    </row>
    <row r="885" spans="1:10">
      <c r="A885" s="17">
        <v>45262</v>
      </c>
      <c r="B885" s="18" t="s">
        <v>23</v>
      </c>
      <c r="C885" s="18" t="s">
        <v>14</v>
      </c>
      <c r="D885" s="18">
        <v>100000</v>
      </c>
      <c r="E885" s="18">
        <v>1.6358999999999999</v>
      </c>
      <c r="F885" s="22">
        <v>1.6398999999999999</v>
      </c>
      <c r="G885" s="22"/>
      <c r="H885" s="35">
        <v>390</v>
      </c>
      <c r="I885" s="35"/>
      <c r="J885" s="35">
        <f t="shared" si="25"/>
        <v>390</v>
      </c>
    </row>
    <row r="886" spans="1:10">
      <c r="A886" s="17">
        <v>45262</v>
      </c>
      <c r="B886" s="18" t="s">
        <v>25</v>
      </c>
      <c r="C886" s="18" t="s">
        <v>14</v>
      </c>
      <c r="D886" s="18">
        <v>100000</v>
      </c>
      <c r="E886" s="18">
        <v>1.9059999999999999</v>
      </c>
      <c r="F886" s="22">
        <v>1.9098999999999999</v>
      </c>
      <c r="G886" s="22"/>
      <c r="H886" s="35">
        <v>390</v>
      </c>
      <c r="I886" s="35"/>
      <c r="J886" s="35">
        <f t="shared" si="25"/>
        <v>390</v>
      </c>
    </row>
    <row r="887" spans="1:10">
      <c r="A887" s="17">
        <v>45262</v>
      </c>
      <c r="B887" s="18" t="s">
        <v>32</v>
      </c>
      <c r="C887" s="18" t="s">
        <v>16</v>
      </c>
      <c r="D887" s="18">
        <v>100000</v>
      </c>
      <c r="E887" s="18">
        <v>0.61850000000000005</v>
      </c>
      <c r="F887" s="22">
        <v>0.6159</v>
      </c>
      <c r="G887" s="22"/>
      <c r="H887" s="35">
        <f t="shared" ref="H887:H891" si="26">(E887-F887)*D887</f>
        <v>260.00000000000466</v>
      </c>
      <c r="I887" s="35"/>
      <c r="J887" s="35">
        <f t="shared" si="25"/>
        <v>260.00000000000466</v>
      </c>
    </row>
    <row r="888" spans="1:10">
      <c r="A888" s="17">
        <v>45262</v>
      </c>
      <c r="B888" s="18" t="s">
        <v>35</v>
      </c>
      <c r="C888" s="18" t="s">
        <v>16</v>
      </c>
      <c r="D888" s="18">
        <v>100000</v>
      </c>
      <c r="E888" s="18">
        <v>0.66569999999999996</v>
      </c>
      <c r="F888" s="22">
        <v>0.66169999999999995</v>
      </c>
      <c r="G888" s="22"/>
      <c r="H888" s="35">
        <f t="shared" si="26"/>
        <v>400.00000000000034</v>
      </c>
      <c r="I888" s="35"/>
      <c r="J888" s="35">
        <f t="shared" si="25"/>
        <v>400.00000000000034</v>
      </c>
    </row>
    <row r="889" spans="1:10">
      <c r="A889" s="17">
        <v>45262</v>
      </c>
      <c r="B889" s="18" t="s">
        <v>33</v>
      </c>
      <c r="C889" s="18" t="s">
        <v>14</v>
      </c>
      <c r="D889" s="18">
        <v>100000</v>
      </c>
      <c r="E889" s="18">
        <v>2.0472999999999999</v>
      </c>
      <c r="F889" s="22">
        <v>2.0508000000000002</v>
      </c>
      <c r="G889" s="22"/>
      <c r="H889" s="35">
        <v>350</v>
      </c>
      <c r="I889" s="35"/>
      <c r="J889" s="35">
        <f t="shared" si="25"/>
        <v>350</v>
      </c>
    </row>
    <row r="890" spans="1:10">
      <c r="A890" s="17">
        <v>45261</v>
      </c>
      <c r="B890" s="18" t="s">
        <v>13</v>
      </c>
      <c r="C890" s="18" t="s">
        <v>16</v>
      </c>
      <c r="D890" s="18">
        <v>100000</v>
      </c>
      <c r="E890" s="18">
        <v>1.353</v>
      </c>
      <c r="F890" s="22">
        <v>1.349</v>
      </c>
      <c r="G890" s="22"/>
      <c r="H890" s="35">
        <f t="shared" si="26"/>
        <v>400.00000000000034</v>
      </c>
      <c r="I890" s="35"/>
      <c r="J890" s="35">
        <f t="shared" si="25"/>
        <v>400.00000000000034</v>
      </c>
    </row>
    <row r="891" spans="1:10">
      <c r="A891" s="17">
        <v>45261</v>
      </c>
      <c r="B891" s="18" t="s">
        <v>18</v>
      </c>
      <c r="C891" s="18" t="s">
        <v>16</v>
      </c>
      <c r="D891" s="18">
        <v>100000</v>
      </c>
      <c r="E891" s="18">
        <v>1.4750000000000001</v>
      </c>
      <c r="F891" s="22">
        <v>1.4715</v>
      </c>
      <c r="G891" s="22"/>
      <c r="H891" s="35">
        <f t="shared" si="26"/>
        <v>350.00000000000585</v>
      </c>
      <c r="I891" s="35"/>
      <c r="J891" s="35">
        <f t="shared" si="25"/>
        <v>350.00000000000585</v>
      </c>
    </row>
    <row r="892" spans="1:10">
      <c r="A892" s="17">
        <v>45261</v>
      </c>
      <c r="B892" s="18" t="s">
        <v>23</v>
      </c>
      <c r="C892" s="18" t="s">
        <v>14</v>
      </c>
      <c r="D892" s="18">
        <v>100000</v>
      </c>
      <c r="E892" s="18">
        <v>1.6512</v>
      </c>
      <c r="F892" s="22">
        <v>1.647</v>
      </c>
      <c r="G892" s="22"/>
      <c r="H892" s="20">
        <f>(E892-F892)*-D892</f>
        <v>-419.99999999999818</v>
      </c>
      <c r="I892" s="20"/>
      <c r="J892" s="20">
        <v>-420</v>
      </c>
    </row>
    <row r="893" spans="1:10">
      <c r="A893" s="17">
        <v>45261</v>
      </c>
      <c r="B893" s="18" t="s">
        <v>33</v>
      </c>
      <c r="C893" s="18" t="s">
        <v>14</v>
      </c>
      <c r="D893" s="18">
        <v>100000</v>
      </c>
      <c r="E893" s="18">
        <v>2.0537999999999998</v>
      </c>
      <c r="F893" s="22">
        <v>2.0497000000000001</v>
      </c>
      <c r="G893" s="22"/>
      <c r="H893" s="20">
        <f>(E893-F893)*-D893</f>
        <v>-409.99999999997704</v>
      </c>
      <c r="I893" s="20"/>
      <c r="J893" s="20">
        <v>-410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14"/>
  <sheetViews>
    <sheetView tabSelected="1" workbookViewId="0">
      <selection sqref="A1:XFD2"/>
    </sheetView>
  </sheetViews>
  <sheetFormatPr defaultColWidth="9" defaultRowHeight="14.4"/>
  <cols>
    <col min="1" max="1" width="15.109375" customWidth="1"/>
    <col min="2" max="2" width="21.88671875" customWidth="1"/>
    <col min="3" max="3" width="12.88671875" customWidth="1"/>
    <col min="4" max="4" width="12" customWidth="1"/>
    <col min="5" max="5" width="13.44140625" customWidth="1"/>
    <col min="6" max="6" width="13.33203125" customWidth="1"/>
    <col min="7" max="7" width="14.44140625" customWidth="1"/>
    <col min="8" max="9" width="13" customWidth="1"/>
    <col min="10" max="10" width="15.88671875" customWidth="1"/>
  </cols>
  <sheetData>
    <row r="1" spans="1:10">
      <c r="A1" s="225" t="s">
        <v>1</v>
      </c>
      <c r="B1" s="225" t="s">
        <v>2</v>
      </c>
      <c r="C1" s="225" t="s">
        <v>3</v>
      </c>
      <c r="D1" s="226" t="s">
        <v>4</v>
      </c>
      <c r="E1" s="226" t="s">
        <v>5</v>
      </c>
      <c r="F1" s="227" t="s">
        <v>6</v>
      </c>
      <c r="G1" s="227"/>
      <c r="H1" s="227" t="s">
        <v>7</v>
      </c>
      <c r="I1" s="227"/>
      <c r="J1" s="225" t="s">
        <v>8</v>
      </c>
    </row>
    <row r="2" spans="1:10">
      <c r="A2" s="228"/>
      <c r="B2" s="228"/>
      <c r="C2" s="228"/>
      <c r="D2" s="229"/>
      <c r="E2" s="229"/>
      <c r="F2" s="225" t="s">
        <v>9</v>
      </c>
      <c r="G2" s="225" t="s">
        <v>39</v>
      </c>
      <c r="H2" s="225" t="s">
        <v>10</v>
      </c>
      <c r="I2" s="225" t="s">
        <v>40</v>
      </c>
      <c r="J2" s="225" t="s">
        <v>11</v>
      </c>
    </row>
    <row r="3" spans="1:10" ht="16.2" thickBot="1">
      <c r="A3" s="223"/>
      <c r="B3" s="223"/>
      <c r="C3" s="223"/>
      <c r="D3" s="223" t="s">
        <v>12</v>
      </c>
      <c r="E3" s="223"/>
      <c r="F3" s="223"/>
      <c r="G3" s="223"/>
      <c r="H3" s="223"/>
      <c r="I3" s="223"/>
      <c r="J3" s="224"/>
    </row>
    <row r="4" spans="1:10">
      <c r="B4" s="32"/>
      <c r="C4" s="32"/>
      <c r="D4" s="32"/>
      <c r="E4" s="32"/>
      <c r="F4" s="32"/>
      <c r="G4" s="32"/>
    </row>
    <row r="6" spans="1:10">
      <c r="A6" s="17">
        <v>45923</v>
      </c>
      <c r="B6" s="32" t="s">
        <v>43</v>
      </c>
      <c r="C6" s="32" t="s">
        <v>14</v>
      </c>
      <c r="D6" s="32">
        <v>5000</v>
      </c>
      <c r="E6" s="33">
        <v>43.75</v>
      </c>
      <c r="F6" s="33">
        <v>44.3</v>
      </c>
      <c r="G6" s="32"/>
      <c r="H6" s="23">
        <f t="shared" ref="H6:H13" si="0">(IF(C6="SHORT",E6-F6,IF(C6="LONG",F6-E6)))*D6</f>
        <v>2749.9999999999859</v>
      </c>
      <c r="I6" s="23">
        <f t="shared" ref="I6:I13" si="1">(IF(C6="SHORT",IF(G6="",0,F6-G6),IF(C6="LONG",IF(G6="",0,G6-F6))))*D6</f>
        <v>0</v>
      </c>
      <c r="J6" s="23">
        <f t="shared" ref="J6:J13" si="2">H6+I6+L6</f>
        <v>2749.9999999999859</v>
      </c>
    </row>
    <row r="7" spans="1:10">
      <c r="A7" s="17">
        <v>45922</v>
      </c>
      <c r="B7" s="32" t="s">
        <v>42</v>
      </c>
      <c r="C7" s="32" t="s">
        <v>14</v>
      </c>
      <c r="D7" s="32">
        <v>100</v>
      </c>
      <c r="E7" s="33">
        <v>3713</v>
      </c>
      <c r="F7" s="33">
        <v>3725</v>
      </c>
      <c r="G7" s="32">
        <v>3740</v>
      </c>
      <c r="H7" s="23">
        <f t="shared" si="0"/>
        <v>1200</v>
      </c>
      <c r="I7" s="23">
        <f t="shared" si="1"/>
        <v>1500</v>
      </c>
      <c r="J7" s="23">
        <f t="shared" si="2"/>
        <v>2700</v>
      </c>
    </row>
    <row r="8" spans="1:10">
      <c r="A8" s="17">
        <v>45918</v>
      </c>
      <c r="B8" s="32" t="s">
        <v>42</v>
      </c>
      <c r="C8" s="32" t="s">
        <v>16</v>
      </c>
      <c r="D8" s="32">
        <v>100</v>
      </c>
      <c r="E8" s="33">
        <v>3640</v>
      </c>
      <c r="F8" s="33">
        <v>3659</v>
      </c>
      <c r="G8" s="32"/>
      <c r="H8" s="23">
        <f t="shared" si="0"/>
        <v>-1900</v>
      </c>
      <c r="I8" s="23">
        <f t="shared" si="1"/>
        <v>0</v>
      </c>
      <c r="J8" s="23">
        <f t="shared" si="2"/>
        <v>-1900</v>
      </c>
    </row>
    <row r="9" spans="1:10">
      <c r="A9" s="17">
        <v>45915</v>
      </c>
      <c r="B9" s="32" t="s">
        <v>42</v>
      </c>
      <c r="C9" s="32" t="s">
        <v>16</v>
      </c>
      <c r="D9" s="32">
        <v>100</v>
      </c>
      <c r="E9" s="33">
        <v>3647</v>
      </c>
      <c r="F9" s="33">
        <v>3636</v>
      </c>
      <c r="G9" s="32"/>
      <c r="H9" s="23">
        <f t="shared" si="0"/>
        <v>1100</v>
      </c>
      <c r="I9" s="23">
        <f t="shared" si="1"/>
        <v>0</v>
      </c>
      <c r="J9" s="23">
        <f t="shared" si="2"/>
        <v>1100</v>
      </c>
    </row>
    <row r="10" spans="1:10">
      <c r="A10" s="17">
        <v>45911</v>
      </c>
      <c r="B10" s="32" t="s">
        <v>42</v>
      </c>
      <c r="C10" s="32" t="s">
        <v>16</v>
      </c>
      <c r="D10" s="32">
        <v>100</v>
      </c>
      <c r="E10" s="33">
        <v>3615</v>
      </c>
      <c r="F10" s="33">
        <v>3630</v>
      </c>
      <c r="G10" s="32"/>
      <c r="H10" s="23">
        <f t="shared" si="0"/>
        <v>-1500</v>
      </c>
      <c r="I10" s="23">
        <f t="shared" si="1"/>
        <v>0</v>
      </c>
      <c r="J10" s="23">
        <f t="shared" si="2"/>
        <v>-1500</v>
      </c>
    </row>
    <row r="11" spans="1:10">
      <c r="A11" s="17">
        <v>45905</v>
      </c>
      <c r="B11" s="32" t="s">
        <v>42</v>
      </c>
      <c r="C11" s="32" t="s">
        <v>16</v>
      </c>
      <c r="D11" s="32">
        <v>100</v>
      </c>
      <c r="E11" s="33">
        <v>3584</v>
      </c>
      <c r="F11" s="33">
        <v>3570</v>
      </c>
      <c r="G11" s="32"/>
      <c r="H11" s="23">
        <f t="shared" si="0"/>
        <v>1400</v>
      </c>
      <c r="I11" s="23">
        <f t="shared" si="1"/>
        <v>0</v>
      </c>
      <c r="J11" s="23">
        <f t="shared" si="2"/>
        <v>1400</v>
      </c>
    </row>
    <row r="12" spans="1:10">
      <c r="A12" s="17">
        <v>45904</v>
      </c>
      <c r="B12" s="32" t="s">
        <v>42</v>
      </c>
      <c r="C12" s="32" t="s">
        <v>16</v>
      </c>
      <c r="D12" s="32">
        <v>100</v>
      </c>
      <c r="E12" s="33">
        <v>3544</v>
      </c>
      <c r="F12" s="33">
        <v>3559</v>
      </c>
      <c r="G12" s="32"/>
      <c r="H12" s="23">
        <f t="shared" si="0"/>
        <v>-1500</v>
      </c>
      <c r="I12" s="23">
        <f t="shared" si="1"/>
        <v>0</v>
      </c>
      <c r="J12" s="23">
        <f t="shared" si="2"/>
        <v>-1500</v>
      </c>
    </row>
    <row r="13" spans="1:10">
      <c r="A13" s="17">
        <v>45901</v>
      </c>
      <c r="B13" s="32" t="s">
        <v>42</v>
      </c>
      <c r="C13" s="32" t="s">
        <v>16</v>
      </c>
      <c r="D13" s="32">
        <v>100</v>
      </c>
      <c r="E13" s="33">
        <v>3471</v>
      </c>
      <c r="F13" s="33">
        <v>3486</v>
      </c>
      <c r="G13" s="32"/>
      <c r="H13" s="23">
        <f t="shared" si="0"/>
        <v>-1500</v>
      </c>
      <c r="I13" s="23">
        <f t="shared" si="1"/>
        <v>0</v>
      </c>
      <c r="J13" s="23">
        <f t="shared" si="2"/>
        <v>-1500</v>
      </c>
    </row>
    <row r="14" spans="1:10">
      <c r="A14" s="17"/>
      <c r="B14" s="32"/>
      <c r="C14" s="32"/>
      <c r="D14" s="32"/>
      <c r="E14" s="33"/>
      <c r="F14" s="33"/>
      <c r="G14" s="32"/>
      <c r="H14" s="23"/>
      <c r="I14" s="23"/>
      <c r="J14" s="23"/>
    </row>
    <row r="15" spans="1:10">
      <c r="A15" s="17">
        <v>45897</v>
      </c>
      <c r="B15" s="32" t="s">
        <v>42</v>
      </c>
      <c r="C15" s="32" t="s">
        <v>16</v>
      </c>
      <c r="D15" s="32">
        <v>100</v>
      </c>
      <c r="E15" s="33">
        <v>3406</v>
      </c>
      <c r="F15" s="33">
        <v>3395.3</v>
      </c>
      <c r="G15" s="32"/>
      <c r="H15" s="23">
        <f t="shared" ref="H15:H17" si="3">(IF(C15="SHORT",E15-F15,IF(C15="LONG",F15-E15)))*D15</f>
        <v>1069.9999999999818</v>
      </c>
      <c r="I15" s="23">
        <f t="shared" ref="I15:I17" si="4">(IF(C15="SHORT",IF(G15="",0,F15-G15),IF(C15="LONG",IF(G15="",0,G15-F15))))*D15</f>
        <v>0</v>
      </c>
      <c r="J15" s="23">
        <f t="shared" ref="J15:J17" si="5">H15+I15+L15</f>
        <v>1069.9999999999818</v>
      </c>
    </row>
    <row r="16" spans="1:10">
      <c r="A16" s="17">
        <v>45895</v>
      </c>
      <c r="B16" s="32" t="s">
        <v>42</v>
      </c>
      <c r="C16" s="32" t="s">
        <v>16</v>
      </c>
      <c r="D16" s="32">
        <v>100</v>
      </c>
      <c r="E16" s="33">
        <v>3380</v>
      </c>
      <c r="F16" s="33">
        <v>3367.5</v>
      </c>
      <c r="G16" s="32"/>
      <c r="H16" s="23">
        <f t="shared" si="3"/>
        <v>1250</v>
      </c>
      <c r="I16" s="23">
        <f t="shared" si="4"/>
        <v>0</v>
      </c>
      <c r="J16" s="23">
        <f t="shared" si="5"/>
        <v>1250</v>
      </c>
    </row>
    <row r="17" spans="1:10">
      <c r="A17" s="17">
        <v>45894</v>
      </c>
      <c r="B17" s="32" t="s">
        <v>42</v>
      </c>
      <c r="C17" s="32" t="s">
        <v>16</v>
      </c>
      <c r="D17" s="32">
        <v>100</v>
      </c>
      <c r="E17" s="33">
        <v>3366</v>
      </c>
      <c r="F17" s="33">
        <v>3352</v>
      </c>
      <c r="G17" s="32"/>
      <c r="H17" s="23">
        <f t="shared" si="3"/>
        <v>1400</v>
      </c>
      <c r="I17" s="23">
        <f t="shared" si="4"/>
        <v>0</v>
      </c>
      <c r="J17" s="23">
        <f t="shared" si="5"/>
        <v>1400</v>
      </c>
    </row>
    <row r="18" spans="1:10">
      <c r="A18" s="17">
        <v>45888</v>
      </c>
      <c r="B18" s="32" t="s">
        <v>43</v>
      </c>
      <c r="C18" s="32" t="s">
        <v>14</v>
      </c>
      <c r="D18" s="32">
        <v>5000</v>
      </c>
      <c r="E18" s="33">
        <v>37.950000000000003</v>
      </c>
      <c r="F18" s="33">
        <v>38.15</v>
      </c>
      <c r="H18" s="23">
        <f t="shared" ref="H18:H30" si="6">(IF(C18="SHORT",E18-F18,IF(C18="LONG",F18-E18)))*D18</f>
        <v>999.99999999997863</v>
      </c>
      <c r="I18" s="23">
        <f t="shared" ref="I18:I30" si="7">(IF(C18="SHORT",IF(G18="",0,F18-G18),IF(C18="LONG",IF(G18="",0,G18-F18))))*D18</f>
        <v>0</v>
      </c>
      <c r="J18" s="23">
        <f t="shared" ref="J18:J30" si="8">H18+I18+L18</f>
        <v>999.99999999997863</v>
      </c>
    </row>
    <row r="19" spans="1:10">
      <c r="A19" s="17">
        <v>45888</v>
      </c>
      <c r="B19" s="32" t="s">
        <v>42</v>
      </c>
      <c r="C19" s="32" t="s">
        <v>14</v>
      </c>
      <c r="D19" s="32">
        <v>100</v>
      </c>
      <c r="E19" s="33">
        <v>3334</v>
      </c>
      <c r="F19" s="33">
        <v>3319</v>
      </c>
      <c r="H19" s="23">
        <f t="shared" si="6"/>
        <v>-1500</v>
      </c>
      <c r="I19" s="23">
        <f t="shared" si="7"/>
        <v>0</v>
      </c>
      <c r="J19" s="23">
        <f t="shared" si="8"/>
        <v>-1500</v>
      </c>
    </row>
    <row r="20" spans="1:10">
      <c r="A20" s="17">
        <v>45884</v>
      </c>
      <c r="B20" s="32" t="s">
        <v>43</v>
      </c>
      <c r="C20" s="32" t="s">
        <v>14</v>
      </c>
      <c r="D20" s="32">
        <v>5000</v>
      </c>
      <c r="E20" s="33">
        <v>37.799999999999997</v>
      </c>
      <c r="F20" s="33">
        <v>38.25</v>
      </c>
      <c r="H20" s="23">
        <f t="shared" si="6"/>
        <v>2250.0000000000141</v>
      </c>
      <c r="I20" s="23">
        <f t="shared" si="7"/>
        <v>0</v>
      </c>
      <c r="J20" s="23">
        <f t="shared" si="8"/>
        <v>2250.0000000000141</v>
      </c>
    </row>
    <row r="21" spans="1:10">
      <c r="A21" s="17">
        <v>45884</v>
      </c>
      <c r="B21" s="32" t="s">
        <v>42</v>
      </c>
      <c r="C21" s="32" t="s">
        <v>14</v>
      </c>
      <c r="D21" s="32">
        <v>100</v>
      </c>
      <c r="E21" s="33">
        <v>3339</v>
      </c>
      <c r="F21" s="33">
        <v>3346</v>
      </c>
      <c r="H21" s="23">
        <f t="shared" si="6"/>
        <v>700</v>
      </c>
      <c r="I21" s="23">
        <f t="shared" si="7"/>
        <v>0</v>
      </c>
      <c r="J21" s="23">
        <f t="shared" si="8"/>
        <v>700</v>
      </c>
    </row>
    <row r="22" spans="1:10">
      <c r="A22" s="17">
        <v>45883</v>
      </c>
      <c r="B22" s="32" t="s">
        <v>42</v>
      </c>
      <c r="C22" s="32" t="s">
        <v>16</v>
      </c>
      <c r="D22" s="32">
        <v>100</v>
      </c>
      <c r="E22" s="33">
        <v>3366</v>
      </c>
      <c r="F22" s="33">
        <v>3355</v>
      </c>
      <c r="G22" s="32">
        <v>3342</v>
      </c>
      <c r="H22" s="23">
        <f t="shared" si="6"/>
        <v>1100</v>
      </c>
      <c r="I22" s="23">
        <f t="shared" si="7"/>
        <v>1300</v>
      </c>
      <c r="J22" s="23">
        <f t="shared" si="8"/>
        <v>2400</v>
      </c>
    </row>
    <row r="23" spans="1:10">
      <c r="A23" s="17">
        <v>45881</v>
      </c>
      <c r="B23" s="32" t="s">
        <v>42</v>
      </c>
      <c r="C23" s="32" t="s">
        <v>16</v>
      </c>
      <c r="D23" s="32">
        <v>100</v>
      </c>
      <c r="E23" s="33">
        <v>3360</v>
      </c>
      <c r="F23" s="33">
        <v>3350</v>
      </c>
      <c r="G23" s="32">
        <v>3335</v>
      </c>
      <c r="H23" s="23">
        <f t="shared" si="6"/>
        <v>1000</v>
      </c>
      <c r="I23" s="23">
        <f t="shared" si="7"/>
        <v>1500</v>
      </c>
      <c r="J23" s="23">
        <f t="shared" si="8"/>
        <v>2500</v>
      </c>
    </row>
    <row r="24" spans="1:10">
      <c r="A24" s="17">
        <v>45880</v>
      </c>
      <c r="B24" s="32" t="s">
        <v>42</v>
      </c>
      <c r="C24" s="32" t="s">
        <v>16</v>
      </c>
      <c r="D24" s="32">
        <v>100</v>
      </c>
      <c r="E24" s="33">
        <v>3364</v>
      </c>
      <c r="F24" s="33">
        <v>3354</v>
      </c>
      <c r="G24" s="32">
        <v>3340</v>
      </c>
      <c r="H24" s="23">
        <f t="shared" si="6"/>
        <v>1000</v>
      </c>
      <c r="I24" s="23">
        <f t="shared" si="7"/>
        <v>1400</v>
      </c>
      <c r="J24" s="23">
        <f t="shared" si="8"/>
        <v>2400</v>
      </c>
    </row>
    <row r="25" spans="1:10">
      <c r="A25" s="17">
        <v>45877</v>
      </c>
      <c r="B25" s="32" t="s">
        <v>42</v>
      </c>
      <c r="C25" s="32" t="s">
        <v>14</v>
      </c>
      <c r="D25" s="32">
        <v>100</v>
      </c>
      <c r="E25" s="33">
        <v>3390</v>
      </c>
      <c r="F25" s="33">
        <v>3403</v>
      </c>
      <c r="H25" s="23">
        <f t="shared" si="6"/>
        <v>1300</v>
      </c>
      <c r="I25" s="23">
        <f t="shared" si="7"/>
        <v>0</v>
      </c>
      <c r="J25" s="23">
        <f t="shared" si="8"/>
        <v>1300</v>
      </c>
    </row>
    <row r="26" spans="1:10">
      <c r="A26" s="17">
        <v>45876</v>
      </c>
      <c r="B26" s="32" t="s">
        <v>42</v>
      </c>
      <c r="C26" s="32" t="s">
        <v>16</v>
      </c>
      <c r="D26" s="32">
        <v>100</v>
      </c>
      <c r="E26" s="33">
        <v>3377</v>
      </c>
      <c r="F26" s="33">
        <v>3391</v>
      </c>
      <c r="H26" s="23">
        <f t="shared" si="6"/>
        <v>-1400</v>
      </c>
      <c r="I26" s="23">
        <f t="shared" si="7"/>
        <v>0</v>
      </c>
      <c r="J26" s="23">
        <f t="shared" si="8"/>
        <v>-1400</v>
      </c>
    </row>
    <row r="27" spans="1:10">
      <c r="A27" s="17">
        <v>45875</v>
      </c>
      <c r="B27" s="32" t="s">
        <v>42</v>
      </c>
      <c r="C27" s="32" t="s">
        <v>16</v>
      </c>
      <c r="D27" s="32">
        <v>100</v>
      </c>
      <c r="E27" s="33">
        <v>3373</v>
      </c>
      <c r="F27" s="33">
        <v>3360</v>
      </c>
      <c r="H27" s="23">
        <f t="shared" si="6"/>
        <v>1300</v>
      </c>
      <c r="I27" s="23">
        <f t="shared" si="7"/>
        <v>0</v>
      </c>
      <c r="J27" s="23">
        <f t="shared" si="8"/>
        <v>1300</v>
      </c>
    </row>
    <row r="28" spans="1:10">
      <c r="A28" s="17">
        <v>45874</v>
      </c>
      <c r="B28" s="32" t="s">
        <v>42</v>
      </c>
      <c r="C28" s="32" t="s">
        <v>16</v>
      </c>
      <c r="D28" s="32">
        <v>100</v>
      </c>
      <c r="E28" s="33">
        <v>3370</v>
      </c>
      <c r="F28" s="33">
        <v>3360</v>
      </c>
      <c r="G28" s="32">
        <v>3350.5</v>
      </c>
      <c r="H28" s="23">
        <f t="shared" si="6"/>
        <v>1000</v>
      </c>
      <c r="I28" s="23">
        <f t="shared" si="7"/>
        <v>950</v>
      </c>
      <c r="J28" s="23">
        <f t="shared" si="8"/>
        <v>1950</v>
      </c>
    </row>
    <row r="29" spans="1:10">
      <c r="A29" s="17">
        <v>45873</v>
      </c>
      <c r="B29" s="32" t="s">
        <v>43</v>
      </c>
      <c r="C29" s="32" t="s">
        <v>14</v>
      </c>
      <c r="D29" s="32">
        <v>5000</v>
      </c>
      <c r="E29" s="33">
        <v>37.229999999999997</v>
      </c>
      <c r="F29" s="33">
        <v>37.53</v>
      </c>
      <c r="H29" s="23">
        <f t="shared" si="6"/>
        <v>1500.0000000000214</v>
      </c>
      <c r="I29" s="23">
        <f t="shared" si="7"/>
        <v>0</v>
      </c>
      <c r="J29" s="23">
        <f t="shared" si="8"/>
        <v>1500.0000000000214</v>
      </c>
    </row>
    <row r="30" spans="1:10">
      <c r="A30" s="17">
        <v>45873</v>
      </c>
      <c r="B30" s="32" t="s">
        <v>42</v>
      </c>
      <c r="C30" s="32" t="s">
        <v>14</v>
      </c>
      <c r="D30" s="32">
        <v>100</v>
      </c>
      <c r="E30" s="33">
        <v>3349</v>
      </c>
      <c r="F30" s="33">
        <v>3360</v>
      </c>
      <c r="G30" s="32">
        <v>3370</v>
      </c>
      <c r="H30" s="23">
        <f t="shared" si="6"/>
        <v>1100</v>
      </c>
      <c r="I30" s="23">
        <f t="shared" si="7"/>
        <v>1000</v>
      </c>
      <c r="J30" s="23">
        <f t="shared" si="8"/>
        <v>2100</v>
      </c>
    </row>
    <row r="31" spans="1:10">
      <c r="B31" s="32"/>
      <c r="C31" s="32"/>
      <c r="D31" s="32"/>
      <c r="E31" s="33"/>
      <c r="F31" s="33"/>
    </row>
    <row r="32" spans="1:10">
      <c r="A32" s="17">
        <v>45868</v>
      </c>
      <c r="B32" s="32" t="s">
        <v>43</v>
      </c>
      <c r="C32" s="32" t="s">
        <v>14</v>
      </c>
      <c r="D32" s="32">
        <v>5000</v>
      </c>
      <c r="E32" s="33">
        <v>37.869999999999997</v>
      </c>
      <c r="F32" s="33">
        <v>37.369999999999997</v>
      </c>
      <c r="H32" s="23">
        <f>(IF(C32="SHORT",E32-F32,IF(C32="LONG",F32-E32)))*D32</f>
        <v>-2500</v>
      </c>
      <c r="I32" s="23">
        <f>(IF(C32="SHORT",IF(G32="",0,F32-G32),IF(C32="LONG",IF(G32="",0,G32-F32))))*D32</f>
        <v>0</v>
      </c>
      <c r="J32" s="23">
        <f>H32+I32+L32</f>
        <v>-2500</v>
      </c>
    </row>
    <row r="33" spans="1:10">
      <c r="A33" s="17">
        <v>45863</v>
      </c>
      <c r="B33" s="32" t="s">
        <v>42</v>
      </c>
      <c r="C33" s="32" t="s">
        <v>14</v>
      </c>
      <c r="D33" s="32">
        <v>100</v>
      </c>
      <c r="E33" s="33">
        <v>3340</v>
      </c>
      <c r="F33" s="33">
        <v>3326</v>
      </c>
      <c r="H33" s="23">
        <f>(IF(C33="SHORT",E33-F33,IF(C33="LONG",F33-E33)))*D33</f>
        <v>-1400</v>
      </c>
      <c r="I33" s="23">
        <f>(IF(C33="SHORT",IF(G33="",0,F33-G33),IF(C33="LONG",IF(G33="",0,G33-F33))))*D33</f>
        <v>0</v>
      </c>
      <c r="J33" s="23">
        <f>H33+I33+L33</f>
        <v>-1400</v>
      </c>
    </row>
    <row r="34" spans="1:10">
      <c r="A34" s="17">
        <v>45856</v>
      </c>
      <c r="B34" s="32" t="s">
        <v>42</v>
      </c>
      <c r="C34" s="32" t="s">
        <v>16</v>
      </c>
      <c r="D34" s="32">
        <v>100</v>
      </c>
      <c r="E34" s="33">
        <v>3340</v>
      </c>
      <c r="F34" s="33">
        <v>3358</v>
      </c>
      <c r="G34" s="32"/>
      <c r="H34" s="23">
        <f>(IF(C34="SHORT",E34-F34,IF(C34="LONG",F34-E34)))*D34</f>
        <v>-1800</v>
      </c>
      <c r="I34" s="23">
        <f>(IF(C34="SHORT",IF(G34="",0,F34-G34),IF(C34="LONG",IF(G34="",0,G34-F34))))*D34</f>
        <v>0</v>
      </c>
      <c r="J34" s="23">
        <f>H34+I34+L34</f>
        <v>-1800</v>
      </c>
    </row>
    <row r="35" spans="1:10">
      <c r="A35" s="17">
        <v>45855</v>
      </c>
      <c r="B35" s="32" t="s">
        <v>42</v>
      </c>
      <c r="C35" s="32" t="s">
        <v>14</v>
      </c>
      <c r="D35" s="32">
        <v>100</v>
      </c>
      <c r="E35" s="33">
        <v>3312</v>
      </c>
      <c r="F35" s="33">
        <v>3324</v>
      </c>
      <c r="G35" s="32">
        <v>3339</v>
      </c>
      <c r="H35" s="23">
        <f>(IF(C35="SHORT",E35-F35,IF(C35="LONG",F35-E35)))*D35</f>
        <v>1200</v>
      </c>
      <c r="I35" s="23">
        <f>(IF(C35="SHORT",IF(G35="",0,F35-G35),IF(C35="LONG",IF(G35="",0,G35-F35))))*D35</f>
        <v>1500</v>
      </c>
      <c r="J35" s="23">
        <f>H35+I35+L35</f>
        <v>2700</v>
      </c>
    </row>
    <row r="36" spans="1:10">
      <c r="A36" s="17">
        <v>45852</v>
      </c>
      <c r="B36" s="32" t="s">
        <v>42</v>
      </c>
      <c r="C36" s="32" t="s">
        <v>14</v>
      </c>
      <c r="D36" s="32">
        <v>100</v>
      </c>
      <c r="E36" s="33">
        <v>3352</v>
      </c>
      <c r="F36" s="33">
        <v>3338</v>
      </c>
      <c r="G36" s="32"/>
      <c r="H36" s="23">
        <f>(IF(C36="SHORT",E36-F36,IF(C36="LONG",F36-E36)))*D36</f>
        <v>-1400</v>
      </c>
      <c r="I36" s="23">
        <f>(IF(C36="SHORT",IF(G36="",0,F36-G36),IF(C36="LONG",IF(G36="",0,G36-F36))))*D36</f>
        <v>0</v>
      </c>
      <c r="J36" s="23">
        <f>H36+I36+L36</f>
        <v>-1400</v>
      </c>
    </row>
    <row r="37" spans="1:10">
      <c r="A37" s="17">
        <v>45847</v>
      </c>
      <c r="B37" s="32" t="s">
        <v>42</v>
      </c>
      <c r="C37" s="32" t="s">
        <v>14</v>
      </c>
      <c r="D37" s="32">
        <v>100</v>
      </c>
      <c r="E37" s="33">
        <v>3288</v>
      </c>
      <c r="F37" s="33">
        <v>3300</v>
      </c>
      <c r="G37" s="32">
        <v>3315</v>
      </c>
      <c r="H37" s="23">
        <f t="shared" ref="H37:H40" si="9">(IF(C37="SHORT",E37-F37,IF(C37="LONG",F37-E37)))*D37</f>
        <v>1200</v>
      </c>
      <c r="I37" s="23">
        <f t="shared" ref="I37:I40" si="10">(IF(C37="SHORT",IF(G37="",0,F37-G37),IF(C37="LONG",IF(G37="",0,G37-F37))))*D37</f>
        <v>1500</v>
      </c>
      <c r="J37" s="23">
        <f t="shared" ref="J37:J40" si="11">H37+I37+L37</f>
        <v>2700</v>
      </c>
    </row>
    <row r="38" spans="1:10">
      <c r="A38" s="17">
        <v>45846</v>
      </c>
      <c r="B38" s="32" t="s">
        <v>42</v>
      </c>
      <c r="C38" s="32" t="s">
        <v>16</v>
      </c>
      <c r="D38" s="32">
        <v>100</v>
      </c>
      <c r="E38" s="33">
        <v>3335</v>
      </c>
      <c r="F38" s="33">
        <v>3325</v>
      </c>
      <c r="G38" s="32">
        <v>3310</v>
      </c>
      <c r="H38" s="23">
        <f t="shared" si="9"/>
        <v>1000</v>
      </c>
      <c r="I38" s="23">
        <f t="shared" si="10"/>
        <v>1500</v>
      </c>
      <c r="J38" s="23">
        <f t="shared" si="11"/>
        <v>2500</v>
      </c>
    </row>
    <row r="39" spans="1:10">
      <c r="A39" s="17">
        <v>45841</v>
      </c>
      <c r="B39" s="32" t="s">
        <v>42</v>
      </c>
      <c r="C39" s="32" t="s">
        <v>14</v>
      </c>
      <c r="D39" s="32">
        <v>100</v>
      </c>
      <c r="E39" s="33">
        <v>3344</v>
      </c>
      <c r="F39" s="33">
        <v>3328</v>
      </c>
      <c r="G39" s="32"/>
      <c r="H39" s="23">
        <f t="shared" si="9"/>
        <v>-1600</v>
      </c>
      <c r="I39" s="23">
        <f t="shared" si="10"/>
        <v>0</v>
      </c>
      <c r="J39" s="23">
        <f t="shared" si="11"/>
        <v>-1600</v>
      </c>
    </row>
    <row r="40" spans="1:10">
      <c r="A40" s="17">
        <v>45840</v>
      </c>
      <c r="B40" s="32" t="s">
        <v>42</v>
      </c>
      <c r="C40" s="32" t="s">
        <v>14</v>
      </c>
      <c r="D40" s="32">
        <v>100</v>
      </c>
      <c r="E40" s="33">
        <v>3333</v>
      </c>
      <c r="F40" s="33">
        <v>3343</v>
      </c>
      <c r="G40" s="32">
        <v>3355</v>
      </c>
      <c r="H40" s="23">
        <f t="shared" si="9"/>
        <v>1000</v>
      </c>
      <c r="I40" s="23">
        <f t="shared" si="10"/>
        <v>1200</v>
      </c>
      <c r="J40" s="23">
        <f t="shared" si="11"/>
        <v>2200</v>
      </c>
    </row>
    <row r="41" spans="1:10">
      <c r="B41" s="32"/>
      <c r="C41" s="32"/>
      <c r="D41" s="32"/>
      <c r="E41" s="33"/>
      <c r="F41" s="33"/>
      <c r="G41" s="32"/>
      <c r="H41" s="32"/>
    </row>
    <row r="42" spans="1:10">
      <c r="A42" s="17">
        <v>45838</v>
      </c>
      <c r="B42" s="32" t="s">
        <v>43</v>
      </c>
      <c r="C42" s="32" t="s">
        <v>14</v>
      </c>
      <c r="D42" s="32">
        <v>5000</v>
      </c>
      <c r="E42" s="33">
        <v>35.85</v>
      </c>
      <c r="F42" s="33">
        <v>36.299999999999997</v>
      </c>
      <c r="G42" s="32">
        <v>36.6</v>
      </c>
      <c r="H42" s="23">
        <f t="shared" ref="H42" si="12">(IF(C42="SHORT",E42-F42,IF(C42="LONG",F42-E42)))*D42</f>
        <v>2249.9999999999786</v>
      </c>
      <c r="I42" s="23">
        <f t="shared" ref="I42" si="13">(IF(C42="SHORT",IF(G42="",0,F42-G42),IF(C42="LONG",IF(G42="",0,G42-F42))))*D42</f>
        <v>1500.0000000000214</v>
      </c>
      <c r="J42" s="23">
        <f t="shared" ref="J42" si="14">H42+I42+L42</f>
        <v>3750</v>
      </c>
    </row>
    <row r="43" spans="1:10">
      <c r="A43" s="17">
        <v>45835</v>
      </c>
      <c r="B43" s="32" t="s">
        <v>42</v>
      </c>
      <c r="C43" s="32" t="s">
        <v>14</v>
      </c>
      <c r="D43" s="32">
        <v>100</v>
      </c>
      <c r="E43" s="33">
        <v>3297</v>
      </c>
      <c r="F43" s="33">
        <v>3278</v>
      </c>
      <c r="G43" s="32"/>
      <c r="H43" s="23">
        <f t="shared" ref="H43:H56" si="15">(IF(C43="SHORT",E43-F43,IF(C43="LONG",F43-E43)))*D43</f>
        <v>-1900</v>
      </c>
      <c r="I43" s="23">
        <f t="shared" ref="I43:I56" si="16">(IF(C43="SHORT",IF(G43="",0,F43-G43),IF(C43="LONG",IF(G43="",0,G43-F43))))*D43</f>
        <v>0</v>
      </c>
      <c r="J43" s="23">
        <f t="shared" ref="J43:J56" si="17">H43+I43+L43</f>
        <v>-1900</v>
      </c>
    </row>
    <row r="44" spans="1:10">
      <c r="A44" s="17">
        <v>45834</v>
      </c>
      <c r="B44" s="32" t="s">
        <v>42</v>
      </c>
      <c r="C44" s="32" t="s">
        <v>14</v>
      </c>
      <c r="D44" s="32">
        <v>100</v>
      </c>
      <c r="E44" s="33">
        <v>3332</v>
      </c>
      <c r="F44" s="33">
        <v>3344</v>
      </c>
      <c r="G44" s="32"/>
      <c r="H44" s="23">
        <f t="shared" si="15"/>
        <v>1200</v>
      </c>
      <c r="I44" s="23">
        <f t="shared" si="16"/>
        <v>0</v>
      </c>
      <c r="J44" s="23">
        <f t="shared" si="17"/>
        <v>1200</v>
      </c>
    </row>
    <row r="45" spans="1:10">
      <c r="A45" s="17">
        <v>45833</v>
      </c>
      <c r="B45" s="32" t="s">
        <v>42</v>
      </c>
      <c r="C45" s="32" t="s">
        <v>14</v>
      </c>
      <c r="D45" s="32">
        <v>100</v>
      </c>
      <c r="E45" s="33">
        <v>3326</v>
      </c>
      <c r="F45" s="33">
        <v>3338</v>
      </c>
      <c r="G45" s="32">
        <v>3348</v>
      </c>
      <c r="H45" s="23">
        <f t="shared" si="15"/>
        <v>1200</v>
      </c>
      <c r="I45" s="23">
        <f t="shared" si="16"/>
        <v>1000</v>
      </c>
      <c r="J45" s="23">
        <f t="shared" si="17"/>
        <v>2200</v>
      </c>
    </row>
    <row r="46" spans="1:10">
      <c r="A46" s="17">
        <v>45831</v>
      </c>
      <c r="B46" s="32" t="s">
        <v>43</v>
      </c>
      <c r="C46" s="32" t="s">
        <v>14</v>
      </c>
      <c r="D46" s="32">
        <v>5000</v>
      </c>
      <c r="E46" s="33">
        <v>35.950000000000003</v>
      </c>
      <c r="F46" s="33">
        <v>36.36</v>
      </c>
      <c r="G46" s="32"/>
      <c r="H46" s="23">
        <f t="shared" si="15"/>
        <v>2049.9999999999827</v>
      </c>
      <c r="I46" s="23">
        <f t="shared" si="16"/>
        <v>0</v>
      </c>
      <c r="J46" s="23">
        <f t="shared" si="17"/>
        <v>2049.9999999999827</v>
      </c>
    </row>
    <row r="47" spans="1:10">
      <c r="A47" s="17">
        <v>45828</v>
      </c>
      <c r="B47" s="32" t="s">
        <v>42</v>
      </c>
      <c r="C47" s="32" t="s">
        <v>14</v>
      </c>
      <c r="D47" s="32">
        <v>100</v>
      </c>
      <c r="E47" s="33">
        <v>3347</v>
      </c>
      <c r="F47" s="33">
        <v>3357</v>
      </c>
      <c r="G47" s="32">
        <v>3372</v>
      </c>
      <c r="H47" s="23">
        <f t="shared" si="15"/>
        <v>1000</v>
      </c>
      <c r="I47" s="23">
        <f t="shared" si="16"/>
        <v>1500</v>
      </c>
      <c r="J47" s="23">
        <f t="shared" si="17"/>
        <v>2500</v>
      </c>
    </row>
    <row r="48" spans="1:10">
      <c r="A48" s="17">
        <v>45826</v>
      </c>
      <c r="B48" s="32" t="s">
        <v>42</v>
      </c>
      <c r="C48" s="32" t="s">
        <v>16</v>
      </c>
      <c r="D48" s="32">
        <v>100</v>
      </c>
      <c r="E48" s="33">
        <v>3397</v>
      </c>
      <c r="F48" s="33">
        <v>3387</v>
      </c>
      <c r="G48" s="32">
        <v>3376</v>
      </c>
      <c r="H48" s="23">
        <f t="shared" si="15"/>
        <v>1000</v>
      </c>
      <c r="I48" s="23">
        <f t="shared" si="16"/>
        <v>1100</v>
      </c>
      <c r="J48" s="23">
        <f t="shared" si="17"/>
        <v>2100</v>
      </c>
    </row>
    <row r="49" spans="1:10">
      <c r="A49" s="17">
        <v>45824</v>
      </c>
      <c r="B49" s="32" t="s">
        <v>43</v>
      </c>
      <c r="C49" s="32" t="s">
        <v>16</v>
      </c>
      <c r="D49" s="32">
        <v>5000</v>
      </c>
      <c r="E49" s="33">
        <v>36.450000000000003</v>
      </c>
      <c r="F49" s="33">
        <v>36.14</v>
      </c>
      <c r="G49" s="32"/>
      <c r="H49" s="23">
        <f t="shared" si="15"/>
        <v>1550.0000000000114</v>
      </c>
      <c r="I49" s="23">
        <f t="shared" si="16"/>
        <v>0</v>
      </c>
      <c r="J49" s="23">
        <f t="shared" si="17"/>
        <v>1550.0000000000114</v>
      </c>
    </row>
    <row r="50" spans="1:10">
      <c r="A50" s="17">
        <v>45821</v>
      </c>
      <c r="B50" s="32" t="s">
        <v>42</v>
      </c>
      <c r="C50" s="32" t="s">
        <v>16</v>
      </c>
      <c r="D50" s="32">
        <v>100</v>
      </c>
      <c r="E50" s="33">
        <v>3429</v>
      </c>
      <c r="F50" s="33">
        <v>3409</v>
      </c>
      <c r="G50" s="32"/>
      <c r="H50" s="23">
        <f t="shared" si="15"/>
        <v>2000</v>
      </c>
      <c r="I50" s="23">
        <f t="shared" si="16"/>
        <v>0</v>
      </c>
      <c r="J50" s="23">
        <f t="shared" si="17"/>
        <v>2000</v>
      </c>
    </row>
    <row r="51" spans="1:10">
      <c r="A51" s="17">
        <v>45820</v>
      </c>
      <c r="B51" s="32" t="s">
        <v>42</v>
      </c>
      <c r="C51" s="32" t="s">
        <v>16</v>
      </c>
      <c r="D51" s="32">
        <v>100</v>
      </c>
      <c r="E51" s="33">
        <v>3376</v>
      </c>
      <c r="F51" s="33">
        <v>3366</v>
      </c>
      <c r="G51" s="32">
        <v>3352</v>
      </c>
      <c r="H51" s="23">
        <f t="shared" si="15"/>
        <v>1000</v>
      </c>
      <c r="I51" s="23">
        <f t="shared" si="16"/>
        <v>1400</v>
      </c>
      <c r="J51" s="23">
        <f t="shared" si="17"/>
        <v>2400</v>
      </c>
    </row>
    <row r="52" spans="1:10">
      <c r="A52" s="17">
        <v>45818</v>
      </c>
      <c r="B52" s="32" t="s">
        <v>43</v>
      </c>
      <c r="C52" s="32" t="s">
        <v>14</v>
      </c>
      <c r="D52" s="32">
        <v>5000</v>
      </c>
      <c r="E52" s="33">
        <v>36.5</v>
      </c>
      <c r="F52" s="33">
        <v>36.799999999999997</v>
      </c>
      <c r="G52" s="32"/>
      <c r="H52" s="23">
        <f t="shared" si="15"/>
        <v>1499.9999999999859</v>
      </c>
      <c r="I52" s="23">
        <f t="shared" si="16"/>
        <v>0</v>
      </c>
      <c r="J52" s="23">
        <f t="shared" si="17"/>
        <v>1499.9999999999859</v>
      </c>
    </row>
    <row r="53" spans="1:10">
      <c r="A53" s="17">
        <v>45814</v>
      </c>
      <c r="B53" s="32" t="s">
        <v>42</v>
      </c>
      <c r="C53" s="32" t="s">
        <v>14</v>
      </c>
      <c r="D53" s="32">
        <v>100</v>
      </c>
      <c r="E53" s="33">
        <v>3362</v>
      </c>
      <c r="F53" s="33">
        <v>3347</v>
      </c>
      <c r="G53" s="32"/>
      <c r="H53" s="23">
        <f t="shared" si="15"/>
        <v>-1500</v>
      </c>
      <c r="I53" s="23">
        <f t="shared" si="16"/>
        <v>0</v>
      </c>
      <c r="J53" s="23">
        <f t="shared" si="17"/>
        <v>-1500</v>
      </c>
    </row>
    <row r="54" spans="1:10">
      <c r="A54" s="17">
        <v>45813</v>
      </c>
      <c r="B54" s="32" t="s">
        <v>42</v>
      </c>
      <c r="C54" s="32" t="s">
        <v>16</v>
      </c>
      <c r="D54" s="32">
        <v>100</v>
      </c>
      <c r="E54" s="33">
        <v>3367</v>
      </c>
      <c r="F54" s="33">
        <v>3386</v>
      </c>
      <c r="G54" s="32"/>
      <c r="H54" s="23">
        <f t="shared" si="15"/>
        <v>-1900</v>
      </c>
      <c r="I54" s="23">
        <f t="shared" si="16"/>
        <v>0</v>
      </c>
      <c r="J54" s="23">
        <f t="shared" si="17"/>
        <v>-1900</v>
      </c>
    </row>
    <row r="55" spans="1:10">
      <c r="A55" s="17">
        <v>45812</v>
      </c>
      <c r="B55" s="32" t="s">
        <v>43</v>
      </c>
      <c r="C55" s="32" t="s">
        <v>16</v>
      </c>
      <c r="D55" s="32">
        <v>100</v>
      </c>
      <c r="E55" s="33">
        <v>34.35</v>
      </c>
      <c r="F55" s="33">
        <v>34.85</v>
      </c>
      <c r="G55" s="32"/>
      <c r="H55" s="23">
        <f t="shared" si="15"/>
        <v>-50</v>
      </c>
      <c r="I55" s="23">
        <f t="shared" si="16"/>
        <v>0</v>
      </c>
      <c r="J55" s="23">
        <f t="shared" si="17"/>
        <v>-50</v>
      </c>
    </row>
    <row r="56" spans="1:10">
      <c r="A56" s="17">
        <v>45812</v>
      </c>
      <c r="B56" s="32" t="s">
        <v>42</v>
      </c>
      <c r="C56" s="32" t="s">
        <v>16</v>
      </c>
      <c r="D56" s="32">
        <v>100</v>
      </c>
      <c r="E56" s="33">
        <v>3353</v>
      </c>
      <c r="F56" s="33">
        <v>3343</v>
      </c>
      <c r="G56" s="32"/>
      <c r="H56" s="23">
        <f t="shared" si="15"/>
        <v>1000</v>
      </c>
      <c r="I56" s="23">
        <f t="shared" si="16"/>
        <v>0</v>
      </c>
      <c r="J56" s="23">
        <f t="shared" si="17"/>
        <v>1000</v>
      </c>
    </row>
    <row r="57" spans="1:10">
      <c r="A57" s="17"/>
      <c r="E57" s="34"/>
      <c r="F57" s="34"/>
      <c r="H57" s="23"/>
      <c r="I57" s="23"/>
      <c r="J57" s="23"/>
    </row>
    <row r="58" spans="1:10">
      <c r="A58" s="17">
        <v>45807</v>
      </c>
      <c r="B58" s="32" t="s">
        <v>43</v>
      </c>
      <c r="C58" s="32" t="s">
        <v>16</v>
      </c>
      <c r="D58" s="32">
        <v>5000</v>
      </c>
      <c r="E58" s="33">
        <v>33.25</v>
      </c>
      <c r="F58" s="33">
        <v>32.78</v>
      </c>
      <c r="G58" s="32"/>
      <c r="H58" s="23">
        <f t="shared" ref="H58:H65" si="18">(IF(C58="SHORT",E58-F58,IF(C58="LONG",F58-E58)))*D58</f>
        <v>2349.9999999999945</v>
      </c>
      <c r="I58" s="23">
        <f t="shared" ref="I58:I65" si="19">(IF(C58="SHORT",IF(G58="",0,F58-G58),IF(C58="LONG",IF(G58="",0,G58-F58))))*D58</f>
        <v>0</v>
      </c>
      <c r="J58" s="23">
        <f t="shared" ref="J58:J65" si="20">H58+I58+L58</f>
        <v>2349.9999999999945</v>
      </c>
    </row>
    <row r="59" spans="1:10">
      <c r="A59" s="17">
        <v>45807</v>
      </c>
      <c r="B59" s="32" t="s">
        <v>42</v>
      </c>
      <c r="C59" s="32" t="s">
        <v>16</v>
      </c>
      <c r="D59" s="32">
        <v>100</v>
      </c>
      <c r="E59" s="33">
        <v>3300</v>
      </c>
      <c r="F59" s="33">
        <v>3288</v>
      </c>
      <c r="G59" s="32">
        <v>3275</v>
      </c>
      <c r="H59" s="23">
        <f t="shared" si="18"/>
        <v>1200</v>
      </c>
      <c r="I59" s="23">
        <f t="shared" si="19"/>
        <v>1300</v>
      </c>
      <c r="J59" s="23">
        <f t="shared" si="20"/>
        <v>2500</v>
      </c>
    </row>
    <row r="60" spans="1:10">
      <c r="A60" s="17">
        <v>45806</v>
      </c>
      <c r="B60" s="32" t="s">
        <v>42</v>
      </c>
      <c r="C60" s="32" t="s">
        <v>16</v>
      </c>
      <c r="D60" s="32">
        <v>100</v>
      </c>
      <c r="E60" s="32">
        <v>3272</v>
      </c>
      <c r="F60" s="33">
        <v>3286</v>
      </c>
      <c r="G60" s="32"/>
      <c r="H60" s="23">
        <f t="shared" si="18"/>
        <v>-1400</v>
      </c>
      <c r="I60" s="23">
        <f t="shared" si="19"/>
        <v>0</v>
      </c>
      <c r="J60" s="23">
        <f t="shared" si="20"/>
        <v>-1400</v>
      </c>
    </row>
    <row r="61" spans="1:10">
      <c r="A61" s="17">
        <v>45805</v>
      </c>
      <c r="B61" s="32" t="s">
        <v>43</v>
      </c>
      <c r="C61" s="32" t="s">
        <v>16</v>
      </c>
      <c r="D61" s="32">
        <v>5000</v>
      </c>
      <c r="E61" s="33">
        <v>33.42</v>
      </c>
      <c r="F61" s="33">
        <v>33.1</v>
      </c>
      <c r="G61" s="32">
        <v>32.700000000000003</v>
      </c>
      <c r="H61" s="23">
        <f t="shared" si="18"/>
        <v>1600.0000000000014</v>
      </c>
      <c r="I61" s="23">
        <f t="shared" si="19"/>
        <v>1999.999999999993</v>
      </c>
      <c r="J61" s="23">
        <f t="shared" si="20"/>
        <v>3599.9999999999945</v>
      </c>
    </row>
    <row r="62" spans="1:10">
      <c r="A62" s="17">
        <v>45800</v>
      </c>
      <c r="B62" s="32" t="s">
        <v>43</v>
      </c>
      <c r="C62" s="32" t="s">
        <v>14</v>
      </c>
      <c r="D62" s="32">
        <v>5000</v>
      </c>
      <c r="E62" s="33">
        <v>33.049999999999997</v>
      </c>
      <c r="F62" s="33">
        <v>33.54</v>
      </c>
      <c r="G62" s="32"/>
      <c r="H62" s="23">
        <f t="shared" si="18"/>
        <v>2450.00000000001</v>
      </c>
      <c r="I62" s="23">
        <f t="shared" si="19"/>
        <v>0</v>
      </c>
      <c r="J62" s="23">
        <f t="shared" si="20"/>
        <v>2450.00000000001</v>
      </c>
    </row>
    <row r="63" spans="1:10">
      <c r="A63" s="17">
        <v>45799</v>
      </c>
      <c r="B63" s="32" t="s">
        <v>43</v>
      </c>
      <c r="C63" s="32" t="s">
        <v>16</v>
      </c>
      <c r="D63" s="32">
        <v>5000</v>
      </c>
      <c r="E63" s="33">
        <v>33.15</v>
      </c>
      <c r="F63" s="33">
        <v>32.78</v>
      </c>
      <c r="G63" s="32"/>
      <c r="H63" s="23">
        <f t="shared" si="18"/>
        <v>1849.9999999999873</v>
      </c>
      <c r="I63" s="23">
        <f t="shared" si="19"/>
        <v>0</v>
      </c>
      <c r="J63" s="23">
        <f t="shared" si="20"/>
        <v>1849.9999999999873</v>
      </c>
    </row>
    <row r="64" spans="1:10">
      <c r="A64" s="17">
        <v>45797</v>
      </c>
      <c r="B64" s="32" t="s">
        <v>42</v>
      </c>
      <c r="C64" s="32" t="s">
        <v>16</v>
      </c>
      <c r="D64" s="32">
        <v>100</v>
      </c>
      <c r="E64" s="33">
        <v>3242</v>
      </c>
      <c r="F64" s="33">
        <v>3256</v>
      </c>
      <c r="G64" s="32"/>
      <c r="H64" s="23">
        <f t="shared" si="18"/>
        <v>-1400</v>
      </c>
      <c r="I64" s="23">
        <f t="shared" si="19"/>
        <v>0</v>
      </c>
      <c r="J64" s="23">
        <f t="shared" si="20"/>
        <v>-1400</v>
      </c>
    </row>
    <row r="65" spans="1:10">
      <c r="A65" s="17">
        <v>45796</v>
      </c>
      <c r="B65" s="32" t="s">
        <v>42</v>
      </c>
      <c r="C65" s="32" t="s">
        <v>16</v>
      </c>
      <c r="D65" s="32">
        <v>100</v>
      </c>
      <c r="E65" s="33">
        <v>3220</v>
      </c>
      <c r="F65" s="33">
        <v>3234</v>
      </c>
      <c r="G65" s="32"/>
      <c r="H65" s="23">
        <f t="shared" si="18"/>
        <v>-1400</v>
      </c>
      <c r="I65" s="23">
        <f t="shared" si="19"/>
        <v>0</v>
      </c>
      <c r="J65" s="23">
        <f t="shared" si="20"/>
        <v>-1400</v>
      </c>
    </row>
    <row r="66" spans="1:10">
      <c r="A66" s="17">
        <v>45793</v>
      </c>
      <c r="B66" s="32" t="s">
        <v>42</v>
      </c>
      <c r="C66" s="32" t="s">
        <v>16</v>
      </c>
      <c r="D66" s="32">
        <v>100</v>
      </c>
      <c r="E66" s="33">
        <v>3208</v>
      </c>
      <c r="F66" s="33">
        <v>3196</v>
      </c>
      <c r="G66" s="32">
        <v>3182</v>
      </c>
      <c r="H66" s="23">
        <f t="shared" ref="H66:H74" si="21">(IF(C66="SHORT",E66-F66,IF(C66="LONG",F66-E66)))*D66</f>
        <v>1200</v>
      </c>
      <c r="I66" s="23">
        <f t="shared" ref="I66:I74" si="22">(IF(C66="SHORT",IF(G66="",0,F66-G66),IF(C66="LONG",IF(G66="",0,G66-F66))))*D66</f>
        <v>1400</v>
      </c>
      <c r="J66" s="23">
        <f t="shared" ref="J66:J74" si="23">H66+I66+L66</f>
        <v>2600</v>
      </c>
    </row>
    <row r="67" spans="1:10">
      <c r="A67" s="17">
        <v>45792</v>
      </c>
      <c r="B67" s="32" t="s">
        <v>42</v>
      </c>
      <c r="C67" s="32" t="s">
        <v>14</v>
      </c>
      <c r="D67" s="32">
        <v>100</v>
      </c>
      <c r="E67" s="33">
        <v>3144</v>
      </c>
      <c r="F67" s="33">
        <v>3156</v>
      </c>
      <c r="G67" s="32">
        <v>3168</v>
      </c>
      <c r="H67" s="23">
        <f t="shared" si="21"/>
        <v>1200</v>
      </c>
      <c r="I67" s="23">
        <f t="shared" si="22"/>
        <v>1200</v>
      </c>
      <c r="J67" s="23">
        <f t="shared" si="23"/>
        <v>2400</v>
      </c>
    </row>
    <row r="68" spans="1:10">
      <c r="A68" s="17">
        <v>45791</v>
      </c>
      <c r="B68" s="32" t="s">
        <v>42</v>
      </c>
      <c r="C68" s="32" t="s">
        <v>14</v>
      </c>
      <c r="D68" s="32">
        <v>100</v>
      </c>
      <c r="E68" s="33">
        <v>3230</v>
      </c>
      <c r="F68" s="33">
        <v>3242</v>
      </c>
      <c r="G68" s="32"/>
      <c r="H68" s="23">
        <f t="shared" si="21"/>
        <v>1200</v>
      </c>
      <c r="I68" s="23">
        <f t="shared" si="22"/>
        <v>0</v>
      </c>
      <c r="J68" s="23">
        <f t="shared" si="23"/>
        <v>1200</v>
      </c>
    </row>
    <row r="69" spans="1:10">
      <c r="A69" s="17">
        <v>45790</v>
      </c>
      <c r="B69" s="32" t="s">
        <v>42</v>
      </c>
      <c r="C69" s="32" t="s">
        <v>14</v>
      </c>
      <c r="D69" s="32">
        <v>100</v>
      </c>
      <c r="E69" s="33">
        <v>3249</v>
      </c>
      <c r="F69" s="33">
        <v>3264</v>
      </c>
      <c r="G69" s="32"/>
      <c r="H69" s="23">
        <f t="shared" si="21"/>
        <v>1500</v>
      </c>
      <c r="I69" s="23">
        <f t="shared" si="22"/>
        <v>0</v>
      </c>
      <c r="J69" s="23">
        <f t="shared" si="23"/>
        <v>1500</v>
      </c>
    </row>
    <row r="70" spans="1:10">
      <c r="A70" s="17">
        <v>45789</v>
      </c>
      <c r="B70" s="32" t="s">
        <v>42</v>
      </c>
      <c r="C70" s="32" t="s">
        <v>16</v>
      </c>
      <c r="D70" s="32">
        <v>100</v>
      </c>
      <c r="E70" s="33">
        <v>3255</v>
      </c>
      <c r="F70" s="33">
        <v>3243</v>
      </c>
      <c r="G70" s="32">
        <v>3231</v>
      </c>
      <c r="H70" s="23">
        <f t="shared" si="21"/>
        <v>1200</v>
      </c>
      <c r="I70" s="23">
        <f t="shared" si="22"/>
        <v>1200</v>
      </c>
      <c r="J70" s="23">
        <f t="shared" si="23"/>
        <v>2400</v>
      </c>
    </row>
    <row r="71" spans="1:10">
      <c r="A71" s="17">
        <v>45785</v>
      </c>
      <c r="B71" s="32" t="s">
        <v>42</v>
      </c>
      <c r="C71" s="32" t="s">
        <v>14</v>
      </c>
      <c r="D71" s="32">
        <v>100</v>
      </c>
      <c r="E71" s="33">
        <v>3375</v>
      </c>
      <c r="F71" s="33">
        <v>3361</v>
      </c>
      <c r="G71" s="32"/>
      <c r="H71" s="23">
        <f t="shared" si="21"/>
        <v>-1400</v>
      </c>
      <c r="I71" s="23">
        <f t="shared" si="22"/>
        <v>0</v>
      </c>
      <c r="J71" s="23">
        <f t="shared" si="23"/>
        <v>-1400</v>
      </c>
    </row>
    <row r="72" spans="1:10">
      <c r="A72" s="17">
        <v>45783</v>
      </c>
      <c r="B72" s="32" t="s">
        <v>42</v>
      </c>
      <c r="C72" s="32" t="s">
        <v>16</v>
      </c>
      <c r="D72" s="32">
        <v>100</v>
      </c>
      <c r="E72" s="33">
        <v>3368</v>
      </c>
      <c r="F72" s="33">
        <v>3382</v>
      </c>
      <c r="G72" s="32"/>
      <c r="H72" s="23">
        <f t="shared" si="21"/>
        <v>-1400</v>
      </c>
      <c r="I72" s="23">
        <f t="shared" si="22"/>
        <v>0</v>
      </c>
      <c r="J72" s="23">
        <f t="shared" si="23"/>
        <v>-1400</v>
      </c>
    </row>
    <row r="73" spans="1:10">
      <c r="A73" s="17">
        <v>45779</v>
      </c>
      <c r="B73" s="32" t="s">
        <v>42</v>
      </c>
      <c r="C73" s="32" t="s">
        <v>14</v>
      </c>
      <c r="D73" s="32">
        <v>100</v>
      </c>
      <c r="E73" s="33">
        <v>3252</v>
      </c>
      <c r="F73" s="33">
        <v>3262</v>
      </c>
      <c r="G73" s="32">
        <v>3270</v>
      </c>
      <c r="H73" s="23">
        <f t="shared" si="21"/>
        <v>1000</v>
      </c>
      <c r="I73" s="23">
        <f t="shared" si="22"/>
        <v>800</v>
      </c>
      <c r="J73" s="23">
        <f t="shared" si="23"/>
        <v>1800</v>
      </c>
    </row>
    <row r="74" spans="1:10">
      <c r="A74" s="17">
        <v>45778</v>
      </c>
      <c r="B74" s="32" t="s">
        <v>42</v>
      </c>
      <c r="C74" s="32" t="s">
        <v>16</v>
      </c>
      <c r="D74" s="32">
        <v>100</v>
      </c>
      <c r="E74" s="33">
        <v>3235</v>
      </c>
      <c r="F74" s="33">
        <v>3225</v>
      </c>
      <c r="G74" s="32">
        <v>3215</v>
      </c>
      <c r="H74" s="23">
        <f t="shared" si="21"/>
        <v>1000</v>
      </c>
      <c r="I74" s="23">
        <f t="shared" si="22"/>
        <v>1000</v>
      </c>
      <c r="J74" s="23">
        <f t="shared" si="23"/>
        <v>2000</v>
      </c>
    </row>
    <row r="75" spans="1:10">
      <c r="B75" s="32"/>
      <c r="C75" s="32"/>
      <c r="D75" s="32"/>
      <c r="E75" s="33"/>
      <c r="F75" s="33"/>
      <c r="G75" s="32"/>
      <c r="H75" s="32"/>
    </row>
    <row r="76" spans="1:10">
      <c r="A76" s="17">
        <v>45777</v>
      </c>
      <c r="B76" s="32" t="s">
        <v>42</v>
      </c>
      <c r="C76" s="32" t="s">
        <v>14</v>
      </c>
      <c r="D76" s="32">
        <v>100</v>
      </c>
      <c r="E76" s="33">
        <v>3282</v>
      </c>
      <c r="F76" s="33">
        <v>3292</v>
      </c>
      <c r="G76" s="32">
        <v>3302</v>
      </c>
      <c r="H76" s="23">
        <f t="shared" ref="H76:H83" si="24">(IF(C76="SHORT",E76-F76,IF(C76="LONG",F76-E76)))*D76</f>
        <v>1000</v>
      </c>
      <c r="I76" s="23">
        <f t="shared" ref="I76:I83" si="25">(IF(C76="SHORT",IF(G76="",0,F76-G76),IF(C76="LONG",IF(G76="",0,G76-F76))))*D76</f>
        <v>1000</v>
      </c>
      <c r="J76" s="23">
        <f t="shared" ref="J76:J83" si="26">H76+I76+L76</f>
        <v>2000</v>
      </c>
    </row>
    <row r="77" spans="1:10">
      <c r="A77" s="17">
        <v>45775</v>
      </c>
      <c r="B77" s="32" t="s">
        <v>43</v>
      </c>
      <c r="C77" s="32" t="s">
        <v>14</v>
      </c>
      <c r="D77" s="32">
        <v>5000</v>
      </c>
      <c r="E77" s="33">
        <v>32.770000000000003</v>
      </c>
      <c r="F77" s="33">
        <v>33.200000000000003</v>
      </c>
      <c r="G77" s="32"/>
      <c r="H77" s="23">
        <f t="shared" si="24"/>
        <v>2149.9999999999986</v>
      </c>
      <c r="I77" s="23">
        <f t="shared" si="25"/>
        <v>0</v>
      </c>
      <c r="J77" s="23">
        <f t="shared" si="26"/>
        <v>2149.9999999999986</v>
      </c>
    </row>
    <row r="78" spans="1:10">
      <c r="A78" s="17">
        <v>45775</v>
      </c>
      <c r="B78" s="32" t="s">
        <v>42</v>
      </c>
      <c r="C78" s="32" t="s">
        <v>14</v>
      </c>
      <c r="D78" s="32">
        <v>100</v>
      </c>
      <c r="E78" s="33">
        <v>3295</v>
      </c>
      <c r="F78" s="33">
        <v>3281</v>
      </c>
      <c r="G78" s="32"/>
      <c r="H78" s="23">
        <f t="shared" si="24"/>
        <v>-1400</v>
      </c>
      <c r="I78" s="23">
        <f t="shared" si="25"/>
        <v>0</v>
      </c>
      <c r="J78" s="23">
        <f t="shared" si="26"/>
        <v>-1400</v>
      </c>
    </row>
    <row r="79" spans="1:10">
      <c r="A79" s="17">
        <v>45772</v>
      </c>
      <c r="B79" s="32" t="s">
        <v>42</v>
      </c>
      <c r="C79" s="32" t="s">
        <v>14</v>
      </c>
      <c r="D79" s="32">
        <v>100</v>
      </c>
      <c r="E79" s="33">
        <v>3324</v>
      </c>
      <c r="F79" s="33">
        <v>3304</v>
      </c>
      <c r="G79" s="32"/>
      <c r="H79" s="23">
        <f t="shared" si="24"/>
        <v>-2000</v>
      </c>
      <c r="I79" s="23">
        <f t="shared" si="25"/>
        <v>0</v>
      </c>
      <c r="J79" s="23">
        <f t="shared" si="26"/>
        <v>-2000</v>
      </c>
    </row>
    <row r="80" spans="1:10">
      <c r="A80" s="17">
        <v>45771</v>
      </c>
      <c r="B80" s="32" t="s">
        <v>42</v>
      </c>
      <c r="C80" s="32" t="s">
        <v>14</v>
      </c>
      <c r="D80" s="32">
        <v>100</v>
      </c>
      <c r="E80" s="33">
        <v>3318</v>
      </c>
      <c r="F80" s="33">
        <v>3328</v>
      </c>
      <c r="G80" s="32">
        <v>3340</v>
      </c>
      <c r="H80" s="23">
        <f t="shared" si="24"/>
        <v>1000</v>
      </c>
      <c r="I80" s="23">
        <f t="shared" si="25"/>
        <v>1200</v>
      </c>
      <c r="J80" s="23">
        <f t="shared" si="26"/>
        <v>2200</v>
      </c>
    </row>
    <row r="81" spans="1:10">
      <c r="A81" s="17">
        <v>45769</v>
      </c>
      <c r="B81" s="32" t="s">
        <v>42</v>
      </c>
      <c r="C81" s="32" t="s">
        <v>14</v>
      </c>
      <c r="D81" s="32">
        <v>100</v>
      </c>
      <c r="E81" s="33">
        <v>3484</v>
      </c>
      <c r="F81" s="33">
        <v>3499</v>
      </c>
      <c r="G81" s="32"/>
      <c r="H81" s="23">
        <f t="shared" si="24"/>
        <v>1500</v>
      </c>
      <c r="I81" s="23">
        <f t="shared" si="25"/>
        <v>0</v>
      </c>
      <c r="J81" s="23">
        <f t="shared" si="26"/>
        <v>1500</v>
      </c>
    </row>
    <row r="82" spans="1:10">
      <c r="A82" s="17">
        <v>45768</v>
      </c>
      <c r="B82" s="32" t="s">
        <v>42</v>
      </c>
      <c r="C82" s="32" t="s">
        <v>14</v>
      </c>
      <c r="D82" s="32">
        <v>100</v>
      </c>
      <c r="E82" s="33">
        <v>3375</v>
      </c>
      <c r="F82" s="33">
        <v>3385</v>
      </c>
      <c r="G82" s="32">
        <v>3395</v>
      </c>
      <c r="H82" s="23">
        <f t="shared" si="24"/>
        <v>1000</v>
      </c>
      <c r="I82" s="23">
        <f t="shared" si="25"/>
        <v>1000</v>
      </c>
      <c r="J82" s="23">
        <f t="shared" si="26"/>
        <v>2000</v>
      </c>
    </row>
    <row r="83" spans="1:10">
      <c r="A83" s="17">
        <v>45764</v>
      </c>
      <c r="B83" s="32" t="s">
        <v>42</v>
      </c>
      <c r="C83" s="32" t="s">
        <v>16</v>
      </c>
      <c r="D83" s="32">
        <v>100</v>
      </c>
      <c r="E83" s="33">
        <v>3323</v>
      </c>
      <c r="F83" s="33">
        <v>3313</v>
      </c>
      <c r="G83" s="32">
        <v>3303</v>
      </c>
      <c r="H83" s="23">
        <f t="shared" si="24"/>
        <v>1000</v>
      </c>
      <c r="I83" s="23">
        <f t="shared" si="25"/>
        <v>1000</v>
      </c>
      <c r="J83" s="23">
        <f t="shared" si="26"/>
        <v>2000</v>
      </c>
    </row>
    <row r="84" spans="1:10">
      <c r="A84" s="17">
        <v>45758</v>
      </c>
      <c r="B84" s="32" t="s">
        <v>42</v>
      </c>
      <c r="C84" s="32" t="s">
        <v>16</v>
      </c>
      <c r="D84" s="32">
        <v>100</v>
      </c>
      <c r="E84" s="33">
        <v>3197</v>
      </c>
      <c r="F84" s="33">
        <v>3211</v>
      </c>
      <c r="G84" s="32"/>
      <c r="H84" s="23">
        <f t="shared" ref="H84:H93" si="27">(IF(C84="SHORT",E84-F84,IF(C84="LONG",F84-E84)))*D84</f>
        <v>-1400</v>
      </c>
      <c r="I84" s="23">
        <f t="shared" ref="I84:I93" si="28">(IF(C84="SHORT",IF(G84="",0,F84-G84),IF(C84="LONG",IF(G84="",0,G84-F84))))*D84</f>
        <v>0</v>
      </c>
      <c r="J84" s="23">
        <f t="shared" ref="J84:J93" si="29">H84+I84+L84</f>
        <v>-1400</v>
      </c>
    </row>
    <row r="85" spans="1:10">
      <c r="A85" s="17">
        <v>45757</v>
      </c>
      <c r="B85" s="32" t="s">
        <v>43</v>
      </c>
      <c r="C85" s="32" t="s">
        <v>14</v>
      </c>
      <c r="D85" s="32">
        <v>5000</v>
      </c>
      <c r="E85" s="33">
        <v>30.85</v>
      </c>
      <c r="F85" s="33">
        <v>30.3</v>
      </c>
      <c r="G85" s="32"/>
      <c r="H85" s="23">
        <f t="shared" si="27"/>
        <v>-2750.0000000000036</v>
      </c>
      <c r="I85" s="23">
        <f t="shared" si="28"/>
        <v>0</v>
      </c>
      <c r="J85" s="23">
        <f t="shared" si="29"/>
        <v>-2750.0000000000036</v>
      </c>
    </row>
    <row r="86" spans="1:10">
      <c r="A86" s="17">
        <v>45757</v>
      </c>
      <c r="B86" s="32" t="s">
        <v>42</v>
      </c>
      <c r="C86" s="32" t="s">
        <v>14</v>
      </c>
      <c r="D86" s="32">
        <v>100</v>
      </c>
      <c r="E86" s="33">
        <v>3121</v>
      </c>
      <c r="F86" s="33">
        <v>3105</v>
      </c>
      <c r="G86" s="32"/>
      <c r="H86" s="23">
        <f t="shared" si="27"/>
        <v>-1600</v>
      </c>
      <c r="I86" s="23">
        <f t="shared" si="28"/>
        <v>0</v>
      </c>
      <c r="J86" s="23">
        <f t="shared" si="29"/>
        <v>-1600</v>
      </c>
    </row>
    <row r="87" spans="1:10">
      <c r="A87" s="17">
        <v>45755</v>
      </c>
      <c r="B87" s="32" t="s">
        <v>42</v>
      </c>
      <c r="C87" s="32" t="s">
        <v>14</v>
      </c>
      <c r="D87" s="32">
        <v>100</v>
      </c>
      <c r="E87" s="33">
        <v>3005</v>
      </c>
      <c r="F87" s="33">
        <v>3022</v>
      </c>
      <c r="G87" s="32"/>
      <c r="H87" s="23">
        <f t="shared" si="27"/>
        <v>1700</v>
      </c>
      <c r="I87" s="23">
        <f t="shared" si="28"/>
        <v>0</v>
      </c>
      <c r="J87" s="23">
        <f t="shared" si="29"/>
        <v>1700</v>
      </c>
    </row>
    <row r="88" spans="1:10">
      <c r="A88" s="17">
        <v>45754</v>
      </c>
      <c r="B88" s="32" t="s">
        <v>43</v>
      </c>
      <c r="C88" s="32" t="s">
        <v>14</v>
      </c>
      <c r="D88" s="32">
        <v>5000</v>
      </c>
      <c r="E88" s="33">
        <v>30.05</v>
      </c>
      <c r="F88" s="33">
        <v>30.6</v>
      </c>
      <c r="G88" s="32"/>
      <c r="H88" s="23">
        <f t="shared" si="27"/>
        <v>2750.0000000000036</v>
      </c>
      <c r="I88" s="23">
        <f t="shared" si="28"/>
        <v>0</v>
      </c>
      <c r="J88" s="23">
        <f t="shared" si="29"/>
        <v>2750.0000000000036</v>
      </c>
    </row>
    <row r="89" spans="1:10">
      <c r="A89" s="17">
        <v>45754</v>
      </c>
      <c r="B89" s="32" t="s">
        <v>42</v>
      </c>
      <c r="C89" s="32" t="s">
        <v>14</v>
      </c>
      <c r="D89" s="32">
        <v>100</v>
      </c>
      <c r="E89" s="33">
        <v>3026</v>
      </c>
      <c r="F89" s="33">
        <v>3036</v>
      </c>
      <c r="G89" s="32">
        <v>3043</v>
      </c>
      <c r="H89" s="23">
        <f t="shared" si="27"/>
        <v>1000</v>
      </c>
      <c r="I89" s="23">
        <f t="shared" si="28"/>
        <v>700</v>
      </c>
      <c r="J89" s="23">
        <f t="shared" si="29"/>
        <v>1700</v>
      </c>
    </row>
    <row r="90" spans="1:10">
      <c r="A90" s="17">
        <v>45751</v>
      </c>
      <c r="B90" s="32" t="s">
        <v>42</v>
      </c>
      <c r="C90" s="32" t="s">
        <v>16</v>
      </c>
      <c r="D90" s="32">
        <v>100</v>
      </c>
      <c r="E90" s="33">
        <v>3103</v>
      </c>
      <c r="F90" s="33">
        <v>3093</v>
      </c>
      <c r="G90" s="32">
        <v>3083</v>
      </c>
      <c r="H90" s="23">
        <f t="shared" si="27"/>
        <v>1000</v>
      </c>
      <c r="I90" s="23">
        <f t="shared" si="28"/>
        <v>1000</v>
      </c>
      <c r="J90" s="23">
        <f t="shared" si="29"/>
        <v>2000</v>
      </c>
    </row>
    <row r="91" spans="1:10">
      <c r="A91" s="17">
        <v>45750</v>
      </c>
      <c r="B91" s="32" t="s">
        <v>42</v>
      </c>
      <c r="C91" s="32" t="s">
        <v>16</v>
      </c>
      <c r="D91" s="32">
        <v>100</v>
      </c>
      <c r="E91" s="33">
        <v>3135</v>
      </c>
      <c r="F91" s="33">
        <v>3125</v>
      </c>
      <c r="G91" s="32">
        <v>3115</v>
      </c>
      <c r="H91" s="23">
        <f t="shared" si="27"/>
        <v>1000</v>
      </c>
      <c r="I91" s="23">
        <f t="shared" si="28"/>
        <v>1000</v>
      </c>
      <c r="J91" s="23">
        <f t="shared" si="29"/>
        <v>2000</v>
      </c>
    </row>
    <row r="92" spans="1:10">
      <c r="A92" s="17">
        <v>45749</v>
      </c>
      <c r="B92" s="32" t="s">
        <v>42</v>
      </c>
      <c r="C92" s="32" t="s">
        <v>14</v>
      </c>
      <c r="D92" s="32">
        <v>100</v>
      </c>
      <c r="E92" s="33">
        <v>3118</v>
      </c>
      <c r="F92" s="33">
        <v>3128</v>
      </c>
      <c r="G92" s="32">
        <v>3134</v>
      </c>
      <c r="H92" s="23">
        <f t="shared" si="27"/>
        <v>1000</v>
      </c>
      <c r="I92" s="23">
        <f t="shared" si="28"/>
        <v>600</v>
      </c>
      <c r="J92" s="23">
        <f t="shared" si="29"/>
        <v>1600</v>
      </c>
    </row>
    <row r="93" spans="1:10">
      <c r="A93" s="17">
        <v>45748</v>
      </c>
      <c r="B93" s="32" t="s">
        <v>42</v>
      </c>
      <c r="C93" s="32" t="s">
        <v>14</v>
      </c>
      <c r="D93" s="32">
        <v>100</v>
      </c>
      <c r="E93" s="33">
        <v>3143</v>
      </c>
      <c r="F93" s="33">
        <v>3130</v>
      </c>
      <c r="G93" s="32"/>
      <c r="H93" s="23">
        <f t="shared" si="27"/>
        <v>-1300</v>
      </c>
      <c r="I93" s="23">
        <f t="shared" si="28"/>
        <v>0</v>
      </c>
      <c r="J93" s="23">
        <f t="shared" si="29"/>
        <v>-1300</v>
      </c>
    </row>
    <row r="94" spans="1:10">
      <c r="A94" s="17"/>
      <c r="B94" s="32"/>
      <c r="C94" s="32"/>
      <c r="D94" s="32"/>
      <c r="E94" s="33"/>
      <c r="F94" s="33"/>
      <c r="G94" s="32"/>
    </row>
    <row r="95" spans="1:10">
      <c r="A95" s="17">
        <v>45747</v>
      </c>
      <c r="B95" s="32" t="s">
        <v>43</v>
      </c>
      <c r="C95" s="32" t="s">
        <v>14</v>
      </c>
      <c r="D95" s="32">
        <v>5000</v>
      </c>
      <c r="E95" s="33">
        <v>34.049999999999997</v>
      </c>
      <c r="F95" s="33">
        <v>33.799999999999997</v>
      </c>
      <c r="G95" s="32"/>
      <c r="H95" s="23">
        <f t="shared" ref="H95" si="30">(IF(C95="SHORT",E95-F95,IF(C95="LONG",F95-E95)))*D95</f>
        <v>-1250</v>
      </c>
      <c r="I95" s="23">
        <f t="shared" ref="I95" si="31">(IF(C95="SHORT",IF(G95="",0,F95-G95),IF(C95="LONG",IF(G95="",0,G95-F95))))*D95</f>
        <v>0</v>
      </c>
      <c r="J95" s="23">
        <f t="shared" ref="J95" si="32">H95+I95+L95</f>
        <v>-1250</v>
      </c>
    </row>
    <row r="96" spans="1:10">
      <c r="A96" s="17">
        <v>45743</v>
      </c>
      <c r="B96" s="32" t="s">
        <v>42</v>
      </c>
      <c r="C96" s="32" t="s">
        <v>16</v>
      </c>
      <c r="D96" s="32">
        <v>100</v>
      </c>
      <c r="E96" s="33">
        <v>3036</v>
      </c>
      <c r="F96" s="33">
        <v>3027</v>
      </c>
      <c r="G96" s="32"/>
      <c r="H96" s="23">
        <f t="shared" ref="H96:H106" si="33">(IF(C96="SHORT",E96-F96,IF(C96="LONG",F96-E96)))*D96</f>
        <v>900</v>
      </c>
      <c r="I96" s="23">
        <f t="shared" ref="I96:I106" si="34">(IF(C96="SHORT",IF(G96="",0,F96-G96),IF(C96="LONG",IF(G96="",0,G96-F96))))*D96</f>
        <v>0</v>
      </c>
      <c r="J96" s="23">
        <f t="shared" ref="J96:J106" si="35">H96+I96+L96</f>
        <v>900</v>
      </c>
    </row>
    <row r="97" spans="1:10">
      <c r="A97" s="17">
        <v>45742</v>
      </c>
      <c r="B97" s="32" t="s">
        <v>42</v>
      </c>
      <c r="C97" s="32" t="s">
        <v>16</v>
      </c>
      <c r="D97" s="32">
        <v>100</v>
      </c>
      <c r="E97" s="33">
        <v>3030</v>
      </c>
      <c r="F97" s="33">
        <v>3018</v>
      </c>
      <c r="G97" s="32"/>
      <c r="H97" s="23">
        <f t="shared" si="33"/>
        <v>1200</v>
      </c>
      <c r="I97" s="23">
        <f t="shared" si="34"/>
        <v>0</v>
      </c>
      <c r="J97" s="23">
        <f t="shared" si="35"/>
        <v>1200</v>
      </c>
    </row>
    <row r="98" spans="1:10">
      <c r="A98" s="17">
        <v>45742</v>
      </c>
      <c r="B98" s="32" t="s">
        <v>42</v>
      </c>
      <c r="C98" s="32" t="s">
        <v>16</v>
      </c>
      <c r="D98" s="32">
        <v>100</v>
      </c>
      <c r="E98" s="33">
        <v>3032</v>
      </c>
      <c r="F98" s="33">
        <v>3022</v>
      </c>
      <c r="G98" s="32">
        <v>3014</v>
      </c>
      <c r="H98" s="23">
        <f t="shared" si="33"/>
        <v>1000</v>
      </c>
      <c r="I98" s="23">
        <f t="shared" si="34"/>
        <v>800</v>
      </c>
      <c r="J98" s="23">
        <f t="shared" si="35"/>
        <v>1800</v>
      </c>
    </row>
    <row r="99" spans="1:10">
      <c r="A99" s="17">
        <v>45740</v>
      </c>
      <c r="B99" s="32" t="s">
        <v>43</v>
      </c>
      <c r="C99" s="32" t="s">
        <v>14</v>
      </c>
      <c r="D99" s="32">
        <v>5000</v>
      </c>
      <c r="E99" s="33">
        <v>33.15</v>
      </c>
      <c r="F99" s="33">
        <v>33.5</v>
      </c>
      <c r="G99" s="32">
        <v>33.799999999999997</v>
      </c>
      <c r="H99" s="23">
        <f t="shared" si="33"/>
        <v>1750.000000000007</v>
      </c>
      <c r="I99" s="23">
        <f t="shared" si="34"/>
        <v>1499.9999999999859</v>
      </c>
      <c r="J99" s="23">
        <f t="shared" si="35"/>
        <v>3249.9999999999927</v>
      </c>
    </row>
    <row r="100" spans="1:10">
      <c r="A100" s="17">
        <v>45740</v>
      </c>
      <c r="B100" s="32" t="s">
        <v>42</v>
      </c>
      <c r="C100" s="32" t="s">
        <v>14</v>
      </c>
      <c r="D100" s="32">
        <v>100</v>
      </c>
      <c r="E100" s="33">
        <v>3022</v>
      </c>
      <c r="F100" s="33">
        <v>3032</v>
      </c>
      <c r="G100" s="32"/>
      <c r="H100" s="23">
        <f t="shared" si="33"/>
        <v>1000</v>
      </c>
      <c r="I100" s="23">
        <f t="shared" si="34"/>
        <v>0</v>
      </c>
      <c r="J100" s="23">
        <f t="shared" si="35"/>
        <v>1000</v>
      </c>
    </row>
    <row r="101" spans="1:10">
      <c r="A101" s="17">
        <v>45737</v>
      </c>
      <c r="B101" s="32" t="s">
        <v>43</v>
      </c>
      <c r="C101" s="32" t="s">
        <v>16</v>
      </c>
      <c r="D101" s="32">
        <v>5000</v>
      </c>
      <c r="E101" s="33">
        <v>32.950000000000003</v>
      </c>
      <c r="F101" s="33">
        <v>32.659999999999997</v>
      </c>
      <c r="G101" s="32"/>
      <c r="H101" s="23">
        <f t="shared" si="33"/>
        <v>1450.0000000000314</v>
      </c>
      <c r="I101" s="23">
        <f t="shared" si="34"/>
        <v>0</v>
      </c>
      <c r="J101" s="23">
        <f t="shared" si="35"/>
        <v>1450.0000000000314</v>
      </c>
    </row>
    <row r="102" spans="1:10">
      <c r="A102" s="17">
        <v>45737</v>
      </c>
      <c r="B102" s="32" t="s">
        <v>42</v>
      </c>
      <c r="C102" s="32" t="s">
        <v>16</v>
      </c>
      <c r="D102" s="32">
        <v>100</v>
      </c>
      <c r="E102" s="33">
        <v>3019</v>
      </c>
      <c r="F102" s="33">
        <v>3009</v>
      </c>
      <c r="G102" s="32">
        <v>3000</v>
      </c>
      <c r="H102" s="23">
        <f t="shared" si="33"/>
        <v>1000</v>
      </c>
      <c r="I102" s="23">
        <f t="shared" si="34"/>
        <v>900</v>
      </c>
      <c r="J102" s="23">
        <f t="shared" si="35"/>
        <v>1900</v>
      </c>
    </row>
    <row r="103" spans="1:10">
      <c r="A103" s="17">
        <v>45736</v>
      </c>
      <c r="B103" s="32" t="s">
        <v>42</v>
      </c>
      <c r="C103" s="32" t="s">
        <v>14</v>
      </c>
      <c r="D103" s="32">
        <v>100</v>
      </c>
      <c r="E103" s="33">
        <v>3040</v>
      </c>
      <c r="F103" s="33">
        <v>3026</v>
      </c>
      <c r="G103" s="32"/>
      <c r="H103" s="23">
        <f t="shared" si="33"/>
        <v>-1400</v>
      </c>
      <c r="I103" s="23">
        <f t="shared" si="34"/>
        <v>0</v>
      </c>
      <c r="J103" s="23">
        <f t="shared" si="35"/>
        <v>-1400</v>
      </c>
    </row>
    <row r="104" spans="1:10">
      <c r="A104" s="17">
        <v>45735</v>
      </c>
      <c r="B104" s="32" t="s">
        <v>42</v>
      </c>
      <c r="C104" s="32" t="s">
        <v>14</v>
      </c>
      <c r="D104" s="32">
        <v>100</v>
      </c>
      <c r="E104" s="33">
        <v>3040</v>
      </c>
      <c r="F104" s="33">
        <v>3027</v>
      </c>
      <c r="G104" s="32"/>
      <c r="H104" s="23">
        <f t="shared" si="33"/>
        <v>-1300</v>
      </c>
      <c r="I104" s="23">
        <f t="shared" si="34"/>
        <v>0</v>
      </c>
      <c r="J104" s="23">
        <f t="shared" si="35"/>
        <v>-1300</v>
      </c>
    </row>
    <row r="105" spans="1:10">
      <c r="A105" s="17">
        <v>45734</v>
      </c>
      <c r="B105" s="32" t="s">
        <v>42</v>
      </c>
      <c r="C105" s="32" t="s">
        <v>14</v>
      </c>
      <c r="D105" s="32">
        <v>100</v>
      </c>
      <c r="E105" s="33">
        <v>3020</v>
      </c>
      <c r="F105" s="33">
        <v>3030</v>
      </c>
      <c r="G105" s="32">
        <v>3037</v>
      </c>
      <c r="H105" s="23">
        <f t="shared" si="33"/>
        <v>1000</v>
      </c>
      <c r="I105" s="23">
        <f t="shared" si="34"/>
        <v>700</v>
      </c>
      <c r="J105" s="23">
        <f t="shared" si="35"/>
        <v>1700</v>
      </c>
    </row>
    <row r="106" spans="1:10">
      <c r="A106" s="17">
        <v>45733</v>
      </c>
      <c r="B106" s="32" t="s">
        <v>42</v>
      </c>
      <c r="C106" s="32" t="s">
        <v>16</v>
      </c>
      <c r="D106" s="32">
        <v>100</v>
      </c>
      <c r="E106" s="33">
        <v>3001</v>
      </c>
      <c r="F106" s="33">
        <v>2985</v>
      </c>
      <c r="G106" s="32"/>
      <c r="H106" s="23">
        <f t="shared" si="33"/>
        <v>1600</v>
      </c>
      <c r="I106" s="23">
        <f t="shared" si="34"/>
        <v>0</v>
      </c>
      <c r="J106" s="23">
        <f t="shared" si="35"/>
        <v>1600</v>
      </c>
    </row>
    <row r="107" spans="1:10">
      <c r="A107" s="17">
        <v>45729</v>
      </c>
      <c r="B107" s="32" t="s">
        <v>42</v>
      </c>
      <c r="C107" s="32" t="s">
        <v>16</v>
      </c>
      <c r="D107" s="32">
        <v>100</v>
      </c>
      <c r="E107" s="33">
        <v>2946</v>
      </c>
      <c r="F107" s="33">
        <v>2959</v>
      </c>
      <c r="G107" s="32"/>
      <c r="H107" s="23">
        <f t="shared" ref="H107:H112" si="36">(IF(C107="SHORT",E107-F107,IF(C107="LONG",F107-E107)))*D107</f>
        <v>-1300</v>
      </c>
      <c r="I107" s="23">
        <f t="shared" ref="I107:I112" si="37">(IF(C107="SHORT",IF(G107="",0,F107-G107),IF(C107="LONG",IF(G107="",0,G107-F107))))*D107</f>
        <v>0</v>
      </c>
      <c r="J107" s="23">
        <f t="shared" ref="J107:J112" si="38">H107+I107+L107</f>
        <v>-1300</v>
      </c>
    </row>
    <row r="108" spans="1:10">
      <c r="A108" s="17">
        <v>45728</v>
      </c>
      <c r="B108" s="32" t="s">
        <v>42</v>
      </c>
      <c r="C108" s="32" t="s">
        <v>16</v>
      </c>
      <c r="D108" s="32">
        <v>100</v>
      </c>
      <c r="E108" s="32">
        <v>2923</v>
      </c>
      <c r="F108" s="33">
        <v>2907</v>
      </c>
      <c r="G108" s="32"/>
      <c r="H108" s="23">
        <f t="shared" si="36"/>
        <v>1600</v>
      </c>
      <c r="I108" s="23">
        <f t="shared" si="37"/>
        <v>0</v>
      </c>
      <c r="J108" s="23">
        <f t="shared" si="38"/>
        <v>1600</v>
      </c>
    </row>
    <row r="109" spans="1:10">
      <c r="A109" s="17">
        <v>45727</v>
      </c>
      <c r="B109" s="32" t="s">
        <v>42</v>
      </c>
      <c r="C109" s="32" t="s">
        <v>14</v>
      </c>
      <c r="D109" s="32">
        <v>100</v>
      </c>
      <c r="E109" s="33">
        <v>2901</v>
      </c>
      <c r="F109" s="33">
        <v>2911</v>
      </c>
      <c r="G109" s="32">
        <v>2921</v>
      </c>
      <c r="H109" s="23">
        <f t="shared" si="36"/>
        <v>1000</v>
      </c>
      <c r="I109" s="23">
        <f t="shared" si="37"/>
        <v>1000</v>
      </c>
      <c r="J109" s="23">
        <f t="shared" si="38"/>
        <v>2000</v>
      </c>
    </row>
    <row r="110" spans="1:10">
      <c r="A110" s="17">
        <v>45726</v>
      </c>
      <c r="B110" s="32" t="s">
        <v>43</v>
      </c>
      <c r="C110" s="32" t="s">
        <v>14</v>
      </c>
      <c r="D110" s="32">
        <v>5000</v>
      </c>
      <c r="E110" s="33">
        <v>32.299999999999997</v>
      </c>
      <c r="F110" s="33">
        <v>32.619999999999997</v>
      </c>
      <c r="G110" s="32"/>
      <c r="H110" s="23">
        <f t="shared" si="36"/>
        <v>1600.0000000000014</v>
      </c>
      <c r="I110" s="23">
        <f t="shared" si="37"/>
        <v>0</v>
      </c>
      <c r="J110" s="23">
        <f t="shared" si="38"/>
        <v>1600.0000000000014</v>
      </c>
    </row>
    <row r="111" spans="1:10">
      <c r="A111" s="17">
        <v>45726</v>
      </c>
      <c r="B111" s="32" t="s">
        <v>42</v>
      </c>
      <c r="C111" s="32" t="s">
        <v>14</v>
      </c>
      <c r="D111" s="32">
        <v>100</v>
      </c>
      <c r="E111" s="33">
        <v>2908</v>
      </c>
      <c r="F111" s="33">
        <v>2895</v>
      </c>
      <c r="G111" s="32"/>
      <c r="H111" s="23">
        <f t="shared" si="36"/>
        <v>-1300</v>
      </c>
      <c r="I111" s="23">
        <f t="shared" si="37"/>
        <v>0</v>
      </c>
      <c r="J111" s="23">
        <f t="shared" si="38"/>
        <v>-1300</v>
      </c>
    </row>
    <row r="112" spans="1:10">
      <c r="A112" s="17">
        <v>45722</v>
      </c>
      <c r="B112" s="32" t="s">
        <v>43</v>
      </c>
      <c r="C112" s="32" t="s">
        <v>14</v>
      </c>
      <c r="D112" s="32">
        <v>5000</v>
      </c>
      <c r="E112" s="32">
        <v>32.270000000000003</v>
      </c>
      <c r="F112" s="33">
        <v>32.75</v>
      </c>
      <c r="G112" s="32"/>
      <c r="H112" s="23">
        <f t="shared" si="36"/>
        <v>2399.9999999999845</v>
      </c>
      <c r="I112" s="23">
        <f t="shared" si="37"/>
        <v>0</v>
      </c>
      <c r="J112" s="23">
        <f t="shared" si="38"/>
        <v>2399.9999999999845</v>
      </c>
    </row>
    <row r="113" spans="1:10">
      <c r="B113" s="32"/>
      <c r="C113" s="32"/>
      <c r="D113" s="32"/>
      <c r="E113" s="33"/>
      <c r="F113" s="33"/>
      <c r="G113" s="32"/>
      <c r="H113" s="32"/>
    </row>
    <row r="114" spans="1:10">
      <c r="A114" s="17">
        <v>45715</v>
      </c>
      <c r="B114" s="32" t="s">
        <v>42</v>
      </c>
      <c r="C114" s="32" t="s">
        <v>14</v>
      </c>
      <c r="D114" s="32">
        <v>100</v>
      </c>
      <c r="E114" s="33">
        <v>2892</v>
      </c>
      <c r="F114" s="33">
        <v>2878</v>
      </c>
      <c r="G114" s="32"/>
      <c r="H114" s="23">
        <f t="shared" ref="H114:H126" si="39">(IF(C114="SHORT",E114-F114,IF(C114="LONG",F114-E114)))*D114</f>
        <v>-1400</v>
      </c>
      <c r="I114" s="23">
        <f t="shared" ref="I114:I126" si="40">(IF(C114="SHORT",IF(G114="",0,F114-G114),IF(C114="LONG",IF(G114="",0,G114-F114))))*D114</f>
        <v>0</v>
      </c>
      <c r="J114" s="23">
        <f t="shared" ref="J114:J126" si="41">H114+I114+L114</f>
        <v>-1400</v>
      </c>
    </row>
    <row r="115" spans="1:10">
      <c r="A115" s="17">
        <v>45714</v>
      </c>
      <c r="B115" s="32" t="s">
        <v>42</v>
      </c>
      <c r="C115" s="32" t="s">
        <v>14</v>
      </c>
      <c r="D115" s="32">
        <v>100</v>
      </c>
      <c r="E115" s="33">
        <v>2917</v>
      </c>
      <c r="F115" s="33">
        <v>2902</v>
      </c>
      <c r="G115" s="32"/>
      <c r="H115" s="23">
        <f t="shared" si="39"/>
        <v>-1500</v>
      </c>
      <c r="I115" s="23">
        <f t="shared" si="40"/>
        <v>0</v>
      </c>
      <c r="J115" s="23">
        <f t="shared" si="41"/>
        <v>-1500</v>
      </c>
    </row>
    <row r="116" spans="1:10">
      <c r="A116" s="17">
        <v>45713</v>
      </c>
      <c r="B116" s="32" t="s">
        <v>42</v>
      </c>
      <c r="C116" s="32" t="s">
        <v>14</v>
      </c>
      <c r="D116" s="32">
        <v>100</v>
      </c>
      <c r="E116" s="33">
        <v>2932</v>
      </c>
      <c r="F116" s="33">
        <v>2944</v>
      </c>
      <c r="G116" s="32"/>
      <c r="H116" s="23">
        <f t="shared" si="39"/>
        <v>1200</v>
      </c>
      <c r="I116" s="23">
        <f t="shared" si="40"/>
        <v>0</v>
      </c>
      <c r="J116" s="23">
        <f t="shared" si="41"/>
        <v>1200</v>
      </c>
    </row>
    <row r="117" spans="1:10">
      <c r="A117" s="17">
        <v>45712</v>
      </c>
      <c r="B117" s="32" t="s">
        <v>42</v>
      </c>
      <c r="C117" s="32" t="s">
        <v>16</v>
      </c>
      <c r="D117" s="32">
        <v>100</v>
      </c>
      <c r="E117" s="33">
        <v>2948</v>
      </c>
      <c r="F117" s="33">
        <v>2936</v>
      </c>
      <c r="G117" s="32"/>
      <c r="H117" s="23">
        <f t="shared" si="39"/>
        <v>1200</v>
      </c>
      <c r="I117" s="23">
        <f t="shared" si="40"/>
        <v>0</v>
      </c>
      <c r="J117" s="23">
        <f t="shared" si="41"/>
        <v>1200</v>
      </c>
    </row>
    <row r="118" spans="1:10">
      <c r="A118" s="17">
        <v>45709</v>
      </c>
      <c r="B118" s="32" t="s">
        <v>42</v>
      </c>
      <c r="C118" s="32" t="s">
        <v>14</v>
      </c>
      <c r="D118" s="32">
        <v>100</v>
      </c>
      <c r="E118" s="33">
        <v>2928</v>
      </c>
      <c r="F118" s="33">
        <v>2942</v>
      </c>
      <c r="G118" s="32"/>
      <c r="H118" s="23">
        <f t="shared" si="39"/>
        <v>1400</v>
      </c>
      <c r="I118" s="23">
        <f t="shared" si="40"/>
        <v>0</v>
      </c>
      <c r="J118" s="23">
        <f t="shared" si="41"/>
        <v>1400</v>
      </c>
    </row>
    <row r="119" spans="1:10">
      <c r="A119" s="17">
        <v>45707</v>
      </c>
      <c r="B119" s="32" t="s">
        <v>43</v>
      </c>
      <c r="C119" s="32" t="s">
        <v>16</v>
      </c>
      <c r="D119" s="32">
        <v>100</v>
      </c>
      <c r="E119" s="33">
        <v>33.03</v>
      </c>
      <c r="F119" s="33">
        <v>32.5</v>
      </c>
      <c r="G119" s="32"/>
      <c r="H119" s="23">
        <f t="shared" si="39"/>
        <v>53.000000000000114</v>
      </c>
      <c r="I119" s="23">
        <f t="shared" si="40"/>
        <v>0</v>
      </c>
      <c r="J119" s="23">
        <f t="shared" si="41"/>
        <v>53.000000000000114</v>
      </c>
    </row>
    <row r="120" spans="1:10">
      <c r="A120" s="17">
        <v>45705</v>
      </c>
      <c r="B120" s="32" t="s">
        <v>43</v>
      </c>
      <c r="C120" s="32" t="s">
        <v>14</v>
      </c>
      <c r="D120" s="32">
        <v>5000</v>
      </c>
      <c r="E120" s="33">
        <v>32.1</v>
      </c>
      <c r="F120" s="33">
        <v>32.5</v>
      </c>
      <c r="G120" s="32"/>
      <c r="H120" s="23">
        <f t="shared" si="39"/>
        <v>1999.999999999993</v>
      </c>
      <c r="I120" s="23">
        <f t="shared" si="40"/>
        <v>0</v>
      </c>
      <c r="J120" s="23">
        <f t="shared" si="41"/>
        <v>1999.999999999993</v>
      </c>
    </row>
    <row r="121" spans="1:10">
      <c r="A121" s="17">
        <v>45705</v>
      </c>
      <c r="B121" s="32" t="s">
        <v>42</v>
      </c>
      <c r="C121" s="32" t="s">
        <v>14</v>
      </c>
      <c r="D121" s="32">
        <v>100</v>
      </c>
      <c r="E121" s="33">
        <v>2895</v>
      </c>
      <c r="F121" s="33">
        <v>2905</v>
      </c>
      <c r="G121" s="32">
        <v>2915</v>
      </c>
      <c r="H121" s="23">
        <f t="shared" si="39"/>
        <v>1000</v>
      </c>
      <c r="I121" s="23">
        <f t="shared" si="40"/>
        <v>1000</v>
      </c>
      <c r="J121" s="23">
        <f t="shared" si="41"/>
        <v>2000</v>
      </c>
    </row>
    <row r="122" spans="1:10">
      <c r="A122" s="17">
        <v>45702</v>
      </c>
      <c r="B122" s="32" t="s">
        <v>42</v>
      </c>
      <c r="C122" s="32" t="s">
        <v>16</v>
      </c>
      <c r="D122" s="32">
        <v>100</v>
      </c>
      <c r="E122" s="33">
        <v>2930</v>
      </c>
      <c r="F122" s="33">
        <v>2920</v>
      </c>
      <c r="G122" s="32">
        <v>2910</v>
      </c>
      <c r="H122" s="23">
        <f t="shared" si="39"/>
        <v>1000</v>
      </c>
      <c r="I122" s="23">
        <f t="shared" si="40"/>
        <v>1000</v>
      </c>
      <c r="J122" s="23">
        <f t="shared" si="41"/>
        <v>2000</v>
      </c>
    </row>
    <row r="123" spans="1:10">
      <c r="A123" s="17">
        <v>45699</v>
      </c>
      <c r="B123" s="32" t="s">
        <v>42</v>
      </c>
      <c r="C123" s="32" t="s">
        <v>16</v>
      </c>
      <c r="D123" s="32">
        <v>100</v>
      </c>
      <c r="E123" s="33">
        <v>2919</v>
      </c>
      <c r="F123" s="33">
        <v>2909</v>
      </c>
      <c r="G123" s="32">
        <v>2899</v>
      </c>
      <c r="H123" s="23">
        <f t="shared" si="39"/>
        <v>1000</v>
      </c>
      <c r="I123" s="23">
        <f t="shared" si="40"/>
        <v>1000</v>
      </c>
      <c r="J123" s="23">
        <f t="shared" si="41"/>
        <v>2000</v>
      </c>
    </row>
    <row r="124" spans="1:10">
      <c r="A124" s="17">
        <v>45692</v>
      </c>
      <c r="B124" s="32" t="s">
        <v>42</v>
      </c>
      <c r="C124" s="32" t="s">
        <v>16</v>
      </c>
      <c r="D124" s="32">
        <v>100</v>
      </c>
      <c r="E124" s="33">
        <v>2823</v>
      </c>
      <c r="F124" s="33">
        <v>2812.3</v>
      </c>
      <c r="G124" s="32"/>
      <c r="H124" s="23">
        <f t="shared" si="39"/>
        <v>1069.9999999999818</v>
      </c>
      <c r="I124" s="23">
        <f t="shared" si="40"/>
        <v>0</v>
      </c>
      <c r="J124" s="23">
        <f t="shared" si="41"/>
        <v>1069.9999999999818</v>
      </c>
    </row>
    <row r="125" spans="1:10">
      <c r="A125" s="17">
        <v>45692</v>
      </c>
      <c r="B125" s="32" t="s">
        <v>43</v>
      </c>
      <c r="C125" s="32" t="s">
        <v>16</v>
      </c>
      <c r="D125" s="32">
        <v>5000</v>
      </c>
      <c r="E125" s="33">
        <v>31.7</v>
      </c>
      <c r="F125" s="33">
        <v>32.200000000000003</v>
      </c>
      <c r="G125" s="32"/>
      <c r="H125" s="23">
        <f t="shared" si="39"/>
        <v>-2500.0000000000177</v>
      </c>
      <c r="I125" s="23">
        <f t="shared" si="40"/>
        <v>0</v>
      </c>
      <c r="J125" s="23">
        <f t="shared" si="41"/>
        <v>-2500.0000000000177</v>
      </c>
    </row>
    <row r="126" spans="1:10">
      <c r="A126" s="17">
        <v>45691</v>
      </c>
      <c r="B126" s="32" t="s">
        <v>42</v>
      </c>
      <c r="C126" s="32" t="s">
        <v>16</v>
      </c>
      <c r="D126" s="32">
        <v>100</v>
      </c>
      <c r="E126" s="33">
        <v>2802</v>
      </c>
      <c r="F126" s="33">
        <v>2816</v>
      </c>
      <c r="G126" s="32"/>
      <c r="H126" s="23">
        <f t="shared" si="39"/>
        <v>-1400</v>
      </c>
      <c r="I126" s="23">
        <f t="shared" si="40"/>
        <v>0</v>
      </c>
      <c r="J126" s="23">
        <f t="shared" si="41"/>
        <v>-1400</v>
      </c>
    </row>
    <row r="127" spans="1:10">
      <c r="B127" s="32"/>
      <c r="C127" s="32"/>
      <c r="D127" s="32"/>
      <c r="E127" s="33"/>
      <c r="F127" s="33"/>
      <c r="G127" s="32"/>
      <c r="H127" s="23"/>
      <c r="I127" s="23"/>
      <c r="J127" s="23"/>
    </row>
    <row r="128" spans="1:10">
      <c r="A128" s="17">
        <v>45688</v>
      </c>
      <c r="B128" s="32" t="s">
        <v>42</v>
      </c>
      <c r="C128" s="32" t="s">
        <v>16</v>
      </c>
      <c r="D128" s="32">
        <v>100</v>
      </c>
      <c r="E128" s="33">
        <v>2812</v>
      </c>
      <c r="F128" s="33">
        <v>2802</v>
      </c>
      <c r="G128" s="32">
        <v>2792</v>
      </c>
      <c r="H128" s="23">
        <f t="shared" ref="H128:H132" si="42">(IF(C128="SHORT",E128-F128,IF(C128="LONG",F128-E128)))*D128</f>
        <v>1000</v>
      </c>
      <c r="I128" s="23">
        <f t="shared" ref="I128:I132" si="43">(IF(C128="SHORT",IF(G128="",0,F128-G128),IF(C128="LONG",IF(G128="",0,G128-F128))))*D128</f>
        <v>1000</v>
      </c>
      <c r="J128" s="23">
        <f t="shared" ref="J128:J132" si="44">H128+I128+L128</f>
        <v>2000</v>
      </c>
    </row>
    <row r="129" spans="1:10">
      <c r="A129" s="17">
        <v>45687</v>
      </c>
      <c r="B129" s="32" t="s">
        <v>43</v>
      </c>
      <c r="C129" s="32" t="s">
        <v>16</v>
      </c>
      <c r="D129" s="32">
        <v>5000</v>
      </c>
      <c r="E129" s="33">
        <v>30.9</v>
      </c>
      <c r="F129" s="33">
        <v>31.4</v>
      </c>
      <c r="G129" s="32"/>
      <c r="H129" s="23">
        <f t="shared" si="42"/>
        <v>-2500</v>
      </c>
      <c r="I129" s="23">
        <f t="shared" si="43"/>
        <v>0</v>
      </c>
      <c r="J129" s="23">
        <f t="shared" si="44"/>
        <v>-2500</v>
      </c>
    </row>
    <row r="130" spans="1:10">
      <c r="A130" s="17">
        <v>45686</v>
      </c>
      <c r="B130" s="32" t="s">
        <v>42</v>
      </c>
      <c r="C130" s="32" t="s">
        <v>14</v>
      </c>
      <c r="D130" s="32">
        <v>100</v>
      </c>
      <c r="E130" s="33">
        <v>2962</v>
      </c>
      <c r="F130" s="33">
        <v>2949</v>
      </c>
      <c r="G130" s="32"/>
      <c r="H130" s="23">
        <f t="shared" si="42"/>
        <v>-1300</v>
      </c>
      <c r="I130" s="23">
        <f t="shared" si="43"/>
        <v>0</v>
      </c>
      <c r="J130" s="23">
        <f t="shared" si="44"/>
        <v>-1300</v>
      </c>
    </row>
    <row r="131" spans="1:10">
      <c r="A131" s="17">
        <v>45685</v>
      </c>
      <c r="B131" s="32" t="s">
        <v>45</v>
      </c>
      <c r="C131" s="32" t="s">
        <v>14</v>
      </c>
      <c r="D131" s="32">
        <v>1</v>
      </c>
      <c r="E131" s="33">
        <v>21420</v>
      </c>
      <c r="F131" s="33">
        <v>21520</v>
      </c>
      <c r="G131" s="32">
        <v>21590</v>
      </c>
      <c r="H131" s="23">
        <f t="shared" si="42"/>
        <v>100</v>
      </c>
      <c r="I131" s="23">
        <f t="shared" si="43"/>
        <v>70</v>
      </c>
      <c r="J131" s="23">
        <f t="shared" si="44"/>
        <v>170</v>
      </c>
    </row>
    <row r="132" spans="1:10">
      <c r="A132" s="17">
        <v>45684</v>
      </c>
      <c r="B132" s="32" t="s">
        <v>42</v>
      </c>
      <c r="C132" s="32" t="s">
        <v>16</v>
      </c>
      <c r="D132" s="32">
        <v>100</v>
      </c>
      <c r="E132" s="33">
        <v>2760</v>
      </c>
      <c r="F132" s="33">
        <v>2750</v>
      </c>
      <c r="G132" s="32">
        <v>2740</v>
      </c>
      <c r="H132" s="23">
        <f t="shared" si="42"/>
        <v>1000</v>
      </c>
      <c r="I132" s="23">
        <f t="shared" si="43"/>
        <v>1000</v>
      </c>
      <c r="J132" s="23">
        <f t="shared" si="44"/>
        <v>2000</v>
      </c>
    </row>
    <row r="133" spans="1:10">
      <c r="A133" s="17">
        <v>45680</v>
      </c>
      <c r="B133" s="32" t="s">
        <v>43</v>
      </c>
      <c r="C133" s="32" t="s">
        <v>16</v>
      </c>
      <c r="D133" s="32">
        <v>5000</v>
      </c>
      <c r="E133" s="33">
        <v>30.55</v>
      </c>
      <c r="F133" s="33">
        <v>30.1</v>
      </c>
      <c r="G133" s="32"/>
      <c r="H133" s="23">
        <f t="shared" ref="H133:H141" si="45">(IF(C133="SHORT",E133-F133,IF(C133="LONG",F133-E133)))*D133</f>
        <v>2249.9999999999964</v>
      </c>
      <c r="I133" s="23">
        <f t="shared" ref="I133:I141" si="46">(IF(C133="SHORT",IF(G133="",0,F133-G133),IF(C133="LONG",IF(G133="",0,G133-F133))))*D133</f>
        <v>0</v>
      </c>
      <c r="J133" s="23">
        <f t="shared" ref="J133:J141" si="47">H133+I133+L133</f>
        <v>2249.9999999999964</v>
      </c>
    </row>
    <row r="134" spans="1:10">
      <c r="A134" s="17">
        <v>45680</v>
      </c>
      <c r="B134" s="32" t="s">
        <v>42</v>
      </c>
      <c r="C134" s="32" t="s">
        <v>16</v>
      </c>
      <c r="D134" s="32">
        <v>100</v>
      </c>
      <c r="E134" s="33">
        <v>2754</v>
      </c>
      <c r="F134" s="33">
        <v>2745</v>
      </c>
      <c r="G134" s="32">
        <v>2736</v>
      </c>
      <c r="H134" s="23">
        <f t="shared" si="45"/>
        <v>900</v>
      </c>
      <c r="I134" s="23">
        <f t="shared" si="46"/>
        <v>900</v>
      </c>
      <c r="J134" s="23">
        <f t="shared" si="47"/>
        <v>1800</v>
      </c>
    </row>
    <row r="135" spans="1:10">
      <c r="A135" s="17">
        <v>45679</v>
      </c>
      <c r="B135" s="32" t="s">
        <v>43</v>
      </c>
      <c r="C135" s="32" t="s">
        <v>16</v>
      </c>
      <c r="D135" s="32">
        <v>5000</v>
      </c>
      <c r="E135" s="33">
        <v>30.95</v>
      </c>
      <c r="F135" s="33">
        <v>30.6</v>
      </c>
      <c r="G135" s="32"/>
      <c r="H135" s="23">
        <f t="shared" si="45"/>
        <v>1749.9999999999893</v>
      </c>
      <c r="I135" s="23">
        <f t="shared" si="46"/>
        <v>0</v>
      </c>
      <c r="J135" s="23">
        <f t="shared" si="47"/>
        <v>1749.9999999999893</v>
      </c>
    </row>
    <row r="136" spans="1:10">
      <c r="A136" s="17">
        <v>45679</v>
      </c>
      <c r="B136" s="32" t="s">
        <v>42</v>
      </c>
      <c r="C136" s="32" t="s">
        <v>16</v>
      </c>
      <c r="D136" s="32">
        <v>100</v>
      </c>
      <c r="E136" s="33">
        <v>2756</v>
      </c>
      <c r="F136" s="33">
        <v>2747</v>
      </c>
      <c r="G136" s="32"/>
      <c r="H136" s="23">
        <f t="shared" si="45"/>
        <v>900</v>
      </c>
      <c r="I136" s="23">
        <f t="shared" si="46"/>
        <v>0</v>
      </c>
      <c r="J136" s="23">
        <f t="shared" si="47"/>
        <v>900</v>
      </c>
    </row>
    <row r="137" spans="1:10">
      <c r="A137" s="17">
        <v>45678</v>
      </c>
      <c r="B137" s="32" t="s">
        <v>42</v>
      </c>
      <c r="C137" s="32" t="s">
        <v>16</v>
      </c>
      <c r="D137" s="32">
        <v>100</v>
      </c>
      <c r="E137" s="33">
        <v>2722</v>
      </c>
      <c r="F137" s="33">
        <v>2734</v>
      </c>
      <c r="G137" s="32"/>
      <c r="H137" s="23">
        <f t="shared" si="45"/>
        <v>-1200</v>
      </c>
      <c r="I137" s="23">
        <f t="shared" si="46"/>
        <v>0</v>
      </c>
      <c r="J137" s="23">
        <f t="shared" si="47"/>
        <v>-1200</v>
      </c>
    </row>
    <row r="138" spans="1:10">
      <c r="A138" s="17">
        <v>45673</v>
      </c>
      <c r="B138" s="32" t="s">
        <v>42</v>
      </c>
      <c r="C138" s="32" t="s">
        <v>14</v>
      </c>
      <c r="D138" s="32">
        <v>100</v>
      </c>
      <c r="E138" s="33">
        <v>2695</v>
      </c>
      <c r="F138" s="33">
        <v>2705</v>
      </c>
      <c r="G138" s="32">
        <v>2715</v>
      </c>
      <c r="H138" s="23">
        <f t="shared" si="45"/>
        <v>1000</v>
      </c>
      <c r="I138" s="23">
        <f t="shared" si="46"/>
        <v>1000</v>
      </c>
      <c r="J138" s="23">
        <f t="shared" si="47"/>
        <v>2000</v>
      </c>
    </row>
    <row r="139" spans="1:10">
      <c r="A139" s="17">
        <v>45671</v>
      </c>
      <c r="B139" s="32" t="s">
        <v>42</v>
      </c>
      <c r="C139" s="32" t="s">
        <v>16</v>
      </c>
      <c r="D139" s="32">
        <v>100</v>
      </c>
      <c r="E139" s="33">
        <v>2671</v>
      </c>
      <c r="F139" s="33">
        <v>2660</v>
      </c>
      <c r="G139" s="32"/>
      <c r="H139" s="23">
        <f t="shared" si="45"/>
        <v>1100</v>
      </c>
      <c r="I139" s="23">
        <f t="shared" si="46"/>
        <v>0</v>
      </c>
      <c r="J139" s="23">
        <f t="shared" si="47"/>
        <v>1100</v>
      </c>
    </row>
    <row r="140" spans="1:10">
      <c r="A140" s="17">
        <v>45665</v>
      </c>
      <c r="B140" s="32" t="s">
        <v>42</v>
      </c>
      <c r="C140" s="32" t="s">
        <v>14</v>
      </c>
      <c r="D140" s="32">
        <v>100</v>
      </c>
      <c r="E140" s="33">
        <v>2648</v>
      </c>
      <c r="F140" s="33">
        <v>2658</v>
      </c>
      <c r="G140" s="32">
        <v>2668</v>
      </c>
      <c r="H140" s="23">
        <f t="shared" si="45"/>
        <v>1000</v>
      </c>
      <c r="I140" s="23">
        <f t="shared" si="46"/>
        <v>1000</v>
      </c>
      <c r="J140" s="23">
        <f t="shared" si="47"/>
        <v>2000</v>
      </c>
    </row>
    <row r="141" spans="1:10">
      <c r="A141" s="17">
        <v>45659</v>
      </c>
      <c r="B141" s="32" t="s">
        <v>43</v>
      </c>
      <c r="C141" s="32" t="s">
        <v>14</v>
      </c>
      <c r="D141" s="32">
        <v>5000</v>
      </c>
      <c r="E141" s="33">
        <v>29.2</v>
      </c>
      <c r="F141" s="33">
        <v>29.6</v>
      </c>
      <c r="G141" s="32"/>
      <c r="H141" s="23">
        <f t="shared" si="45"/>
        <v>2000.0000000000107</v>
      </c>
      <c r="I141" s="23">
        <f t="shared" si="46"/>
        <v>0</v>
      </c>
      <c r="J141" s="23">
        <f t="shared" si="47"/>
        <v>2000.0000000000107</v>
      </c>
    </row>
    <row r="142" spans="1:10">
      <c r="B142" s="32"/>
      <c r="C142" s="32"/>
      <c r="D142" s="32"/>
      <c r="E142" s="33"/>
      <c r="F142" s="33"/>
      <c r="G142" s="32"/>
    </row>
    <row r="143" spans="1:10" s="32" customFormat="1">
      <c r="A143" s="17">
        <v>45653</v>
      </c>
      <c r="B143" s="32" t="s">
        <v>42</v>
      </c>
      <c r="C143" s="32" t="s">
        <v>14</v>
      </c>
      <c r="D143" s="32">
        <v>100</v>
      </c>
      <c r="E143" s="33">
        <v>2624</v>
      </c>
      <c r="F143" s="33">
        <v>2611</v>
      </c>
      <c r="H143" s="23">
        <f t="shared" ref="H143" si="48">(IF(C143="SHORT",E143-F143,IF(C143="LONG",F143-E143)))*D143</f>
        <v>-1300</v>
      </c>
      <c r="I143" s="23">
        <f t="shared" ref="I143" si="49">(IF(C143="SHORT",IF(G143="",0,F143-G143),IF(C143="LONG",IF(G143="",0,G143-F143))))*D143</f>
        <v>0</v>
      </c>
      <c r="J143" s="23">
        <f t="shared" ref="J143" si="50">H143+I143+L143</f>
        <v>-1300</v>
      </c>
    </row>
    <row r="144" spans="1:10" s="32" customFormat="1">
      <c r="A144" s="17">
        <v>45649</v>
      </c>
      <c r="B144" s="32" t="s">
        <v>42</v>
      </c>
      <c r="C144" s="32" t="s">
        <v>14</v>
      </c>
      <c r="D144" s="32">
        <v>100</v>
      </c>
      <c r="E144" s="33">
        <v>2620</v>
      </c>
      <c r="F144" s="33">
        <v>2630</v>
      </c>
      <c r="H144" s="23">
        <f t="shared" ref="H144" si="51">(IF(C144="SHORT",E144-F144,IF(C144="LONG",F144-E144)))*D144</f>
        <v>1000</v>
      </c>
      <c r="I144" s="23">
        <f t="shared" ref="I144" si="52">(IF(C144="SHORT",IF(G144="",0,F144-G144),IF(C144="LONG",IF(G144="",0,G144-F144))))*D144</f>
        <v>0</v>
      </c>
      <c r="J144" s="23">
        <f t="shared" ref="J144" si="53">H144+I144+L144</f>
        <v>1000</v>
      </c>
    </row>
    <row r="145" spans="1:10">
      <c r="A145" s="17">
        <v>45646</v>
      </c>
      <c r="B145" s="32" t="s">
        <v>42</v>
      </c>
      <c r="C145" s="32" t="s">
        <v>14</v>
      </c>
      <c r="D145" s="32">
        <v>100</v>
      </c>
      <c r="E145" s="33">
        <v>2605</v>
      </c>
      <c r="F145" s="33">
        <v>2615</v>
      </c>
      <c r="G145" s="32">
        <v>2625</v>
      </c>
      <c r="H145" s="23">
        <f t="shared" ref="H145:H154" si="54">(IF(C145="SHORT",E145-F145,IF(C145="LONG",F145-E145)))*D145</f>
        <v>1000</v>
      </c>
      <c r="I145" s="23">
        <f t="shared" ref="I145:I154" si="55">(IF(C145="SHORT",IF(G145="",0,F145-G145),IF(C145="LONG",IF(G145="",0,G145-F145))))*D145</f>
        <v>1000</v>
      </c>
      <c r="J145" s="23">
        <f t="shared" ref="J145:J154" si="56">H145+I145+L145</f>
        <v>2000</v>
      </c>
    </row>
    <row r="146" spans="1:10">
      <c r="A146" s="17">
        <v>45646</v>
      </c>
      <c r="B146" s="32" t="s">
        <v>43</v>
      </c>
      <c r="C146" s="32" t="s">
        <v>14</v>
      </c>
      <c r="D146" s="32">
        <v>5000</v>
      </c>
      <c r="E146" s="33">
        <v>29.05</v>
      </c>
      <c r="F146" s="33">
        <v>29.4</v>
      </c>
      <c r="G146" s="32">
        <v>29.68</v>
      </c>
      <c r="H146" s="23">
        <f t="shared" si="54"/>
        <v>1749.9999999999893</v>
      </c>
      <c r="I146" s="23">
        <f t="shared" si="55"/>
        <v>1400.0000000000057</v>
      </c>
      <c r="J146" s="23">
        <f t="shared" si="56"/>
        <v>3149.999999999995</v>
      </c>
    </row>
    <row r="147" spans="1:10">
      <c r="A147" s="17">
        <v>45645</v>
      </c>
      <c r="B147" s="32" t="s">
        <v>43</v>
      </c>
      <c r="C147" s="32" t="s">
        <v>14</v>
      </c>
      <c r="D147" s="32">
        <v>5000</v>
      </c>
      <c r="E147" s="33">
        <v>29.55</v>
      </c>
      <c r="F147" s="33">
        <v>29.05</v>
      </c>
      <c r="G147" s="32"/>
      <c r="H147" s="23">
        <f t="shared" si="54"/>
        <v>-2500</v>
      </c>
      <c r="I147" s="23">
        <f t="shared" si="55"/>
        <v>0</v>
      </c>
      <c r="J147" s="23">
        <f t="shared" si="56"/>
        <v>-2500</v>
      </c>
    </row>
    <row r="148" spans="1:10">
      <c r="A148" s="17">
        <v>45645</v>
      </c>
      <c r="B148" s="32" t="s">
        <v>42</v>
      </c>
      <c r="C148" s="32" t="s">
        <v>14</v>
      </c>
      <c r="D148" s="32">
        <v>100</v>
      </c>
      <c r="E148" s="33">
        <v>2608</v>
      </c>
      <c r="F148" s="33">
        <v>2617</v>
      </c>
      <c r="G148" s="32">
        <v>2627</v>
      </c>
      <c r="H148" s="23">
        <f t="shared" si="54"/>
        <v>900</v>
      </c>
      <c r="I148" s="23">
        <f t="shared" si="55"/>
        <v>1000</v>
      </c>
      <c r="J148" s="23">
        <f t="shared" si="56"/>
        <v>1900</v>
      </c>
    </row>
    <row r="149" spans="1:10">
      <c r="A149" s="17">
        <v>45643</v>
      </c>
      <c r="B149" s="32" t="s">
        <v>42</v>
      </c>
      <c r="C149" s="32" t="s">
        <v>14</v>
      </c>
      <c r="D149" s="32">
        <v>100</v>
      </c>
      <c r="E149" s="33">
        <v>2648</v>
      </c>
      <c r="F149" s="33">
        <v>2657</v>
      </c>
      <c r="G149" s="32"/>
      <c r="H149" s="23">
        <f t="shared" si="54"/>
        <v>900</v>
      </c>
      <c r="I149" s="23">
        <f t="shared" si="55"/>
        <v>0</v>
      </c>
      <c r="J149" s="23">
        <f t="shared" si="56"/>
        <v>900</v>
      </c>
    </row>
    <row r="150" spans="1:10">
      <c r="A150" s="17">
        <v>45638</v>
      </c>
      <c r="B150" s="32" t="s">
        <v>42</v>
      </c>
      <c r="C150" s="32" t="s">
        <v>16</v>
      </c>
      <c r="D150" s="32">
        <v>100</v>
      </c>
      <c r="E150" s="33">
        <v>2701</v>
      </c>
      <c r="F150" s="33">
        <v>2691</v>
      </c>
      <c r="G150" s="32">
        <v>2681</v>
      </c>
      <c r="H150" s="23">
        <f t="shared" si="54"/>
        <v>1000</v>
      </c>
      <c r="I150" s="23">
        <f t="shared" si="55"/>
        <v>1000</v>
      </c>
      <c r="J150" s="23">
        <f t="shared" si="56"/>
        <v>2000</v>
      </c>
    </row>
    <row r="151" spans="1:10">
      <c r="A151" s="17">
        <v>45636</v>
      </c>
      <c r="B151" s="32" t="s">
        <v>42</v>
      </c>
      <c r="C151" s="32" t="s">
        <v>16</v>
      </c>
      <c r="D151" s="32">
        <v>100</v>
      </c>
      <c r="E151" s="33">
        <v>2672</v>
      </c>
      <c r="F151" s="33">
        <v>2676</v>
      </c>
      <c r="G151" s="32"/>
      <c r="H151" s="23">
        <f t="shared" si="54"/>
        <v>-400</v>
      </c>
      <c r="I151" s="23">
        <f t="shared" si="55"/>
        <v>0</v>
      </c>
      <c r="J151" s="23">
        <f t="shared" si="56"/>
        <v>-400</v>
      </c>
    </row>
    <row r="152" spans="1:10">
      <c r="A152" s="17">
        <v>45635</v>
      </c>
      <c r="B152" s="32" t="s">
        <v>43</v>
      </c>
      <c r="C152" s="32" t="s">
        <v>16</v>
      </c>
      <c r="D152" s="32">
        <v>5000</v>
      </c>
      <c r="E152" s="33">
        <v>31.8</v>
      </c>
      <c r="F152" s="33">
        <v>31.45</v>
      </c>
      <c r="G152" s="32"/>
      <c r="H152" s="23">
        <f t="shared" si="54"/>
        <v>1750.000000000007</v>
      </c>
      <c r="I152" s="23">
        <f t="shared" si="55"/>
        <v>0</v>
      </c>
      <c r="J152" s="23">
        <f t="shared" si="56"/>
        <v>1750.000000000007</v>
      </c>
    </row>
    <row r="153" spans="1:10">
      <c r="A153" s="17">
        <v>45635</v>
      </c>
      <c r="B153" s="32" t="s">
        <v>42</v>
      </c>
      <c r="C153" s="32" t="s">
        <v>16</v>
      </c>
      <c r="D153" s="32">
        <v>100</v>
      </c>
      <c r="E153" s="33">
        <v>2649</v>
      </c>
      <c r="F153" s="33">
        <v>2663</v>
      </c>
      <c r="G153" s="32"/>
      <c r="H153" s="23">
        <f t="shared" si="54"/>
        <v>-1400</v>
      </c>
      <c r="I153" s="23">
        <f t="shared" si="55"/>
        <v>0</v>
      </c>
      <c r="J153" s="23">
        <f t="shared" si="56"/>
        <v>-1400</v>
      </c>
    </row>
    <row r="154" spans="1:10">
      <c r="A154" s="17">
        <v>45632</v>
      </c>
      <c r="B154" s="32" t="s">
        <v>42</v>
      </c>
      <c r="C154" s="32" t="s">
        <v>14</v>
      </c>
      <c r="D154" s="32">
        <v>100</v>
      </c>
      <c r="E154" s="33">
        <v>2632</v>
      </c>
      <c r="F154" s="33">
        <v>2641.4</v>
      </c>
      <c r="G154" s="32"/>
      <c r="H154" s="23">
        <f t="shared" si="54"/>
        <v>940.00000000000909</v>
      </c>
      <c r="I154" s="23">
        <f t="shared" si="55"/>
        <v>0</v>
      </c>
      <c r="J154" s="23">
        <f t="shared" si="56"/>
        <v>940.00000000000909</v>
      </c>
    </row>
    <row r="155" spans="1:10">
      <c r="A155" s="17">
        <v>45630</v>
      </c>
      <c r="B155" s="32" t="s">
        <v>43</v>
      </c>
      <c r="C155" s="32" t="s">
        <v>14</v>
      </c>
      <c r="D155" s="32">
        <v>5000</v>
      </c>
      <c r="E155" s="33">
        <v>30.8</v>
      </c>
      <c r="F155" s="33">
        <v>31.15</v>
      </c>
      <c r="G155" s="32">
        <v>31.48</v>
      </c>
      <c r="H155" s="23">
        <f t="shared" ref="H155:H158" si="57">(IF(C155="SHORT",E155-F155,IF(C155="LONG",F155-E155)))*D155</f>
        <v>1749.9999999999893</v>
      </c>
      <c r="I155" s="23">
        <f t="shared" ref="I155:I158" si="58">(IF(C155="SHORT",IF(G155="",0,F155-G155),IF(C155="LONG",IF(G155="",0,G155-F155))))*D155</f>
        <v>1650.0000000000093</v>
      </c>
      <c r="J155" s="23">
        <f t="shared" ref="J155:J158" si="59">H155+I155+L155</f>
        <v>3399.9999999999986</v>
      </c>
    </row>
    <row r="156" spans="1:10">
      <c r="A156" s="17">
        <v>45630</v>
      </c>
      <c r="B156" s="32" t="s">
        <v>42</v>
      </c>
      <c r="C156" s="32" t="s">
        <v>14</v>
      </c>
      <c r="D156" s="32">
        <v>100</v>
      </c>
      <c r="E156" s="33">
        <v>2638</v>
      </c>
      <c r="F156" s="33">
        <v>2647</v>
      </c>
      <c r="G156" s="32">
        <v>2657</v>
      </c>
      <c r="H156" s="23">
        <f t="shared" si="57"/>
        <v>900</v>
      </c>
      <c r="I156" s="23">
        <f t="shared" si="58"/>
        <v>1000</v>
      </c>
      <c r="J156" s="23">
        <f t="shared" si="59"/>
        <v>1900</v>
      </c>
    </row>
    <row r="157" spans="1:10">
      <c r="A157" s="17">
        <v>45629</v>
      </c>
      <c r="B157" s="32" t="s">
        <v>42</v>
      </c>
      <c r="C157" s="32" t="s">
        <v>14</v>
      </c>
      <c r="D157" s="32">
        <v>100</v>
      </c>
      <c r="E157" s="33">
        <v>2646</v>
      </c>
      <c r="F157" s="33">
        <v>2655.6</v>
      </c>
      <c r="G157" s="32"/>
      <c r="H157" s="23">
        <f t="shared" si="57"/>
        <v>959.99999999999091</v>
      </c>
      <c r="I157" s="23">
        <f t="shared" si="58"/>
        <v>0</v>
      </c>
      <c r="J157" s="23">
        <f t="shared" si="59"/>
        <v>959.99999999999091</v>
      </c>
    </row>
    <row r="158" spans="1:10">
      <c r="A158" s="17">
        <v>45628</v>
      </c>
      <c r="B158" s="32" t="s">
        <v>42</v>
      </c>
      <c r="C158" s="32" t="s">
        <v>14</v>
      </c>
      <c r="D158" s="32">
        <v>100</v>
      </c>
      <c r="E158" s="33">
        <v>2622</v>
      </c>
      <c r="F158" s="33">
        <v>2632</v>
      </c>
      <c r="G158" s="32">
        <v>2642</v>
      </c>
      <c r="H158" s="23">
        <f t="shared" si="57"/>
        <v>1000</v>
      </c>
      <c r="I158" s="23">
        <f t="shared" si="58"/>
        <v>1000</v>
      </c>
      <c r="J158" s="23">
        <f t="shared" si="59"/>
        <v>2000</v>
      </c>
    </row>
    <row r="159" spans="1:10">
      <c r="A159" s="17"/>
      <c r="B159" s="32"/>
      <c r="C159" s="32"/>
      <c r="D159" s="32"/>
      <c r="E159" s="33"/>
      <c r="F159" s="33"/>
      <c r="G159" s="32"/>
    </row>
    <row r="160" spans="1:10">
      <c r="A160" s="17">
        <v>45625</v>
      </c>
      <c r="B160" s="32" t="s">
        <v>42</v>
      </c>
      <c r="C160" s="32" t="s">
        <v>16</v>
      </c>
      <c r="D160" s="32">
        <v>100</v>
      </c>
      <c r="E160" s="33">
        <v>2666</v>
      </c>
      <c r="F160" s="33">
        <v>2655</v>
      </c>
      <c r="G160" s="32">
        <v>2649</v>
      </c>
      <c r="H160" s="23">
        <f>(IF(C160="SHORT",E160-F160,IF(C160="LONG",F160-E160)))*D160</f>
        <v>1100</v>
      </c>
      <c r="I160" s="23">
        <f>(IF(C160="SHORT",IF(G160="",0,F160-G160),IF(C160="LONG",IF(G160="",0,G160-F160))))*D160</f>
        <v>600</v>
      </c>
      <c r="J160" s="23">
        <f>H160+I160+L160</f>
        <v>1700</v>
      </c>
    </row>
    <row r="161" spans="1:10">
      <c r="A161" s="17">
        <v>45623</v>
      </c>
      <c r="B161" s="32" t="s">
        <v>42</v>
      </c>
      <c r="C161" s="32" t="s">
        <v>14</v>
      </c>
      <c r="D161" s="32">
        <v>100</v>
      </c>
      <c r="E161" s="33">
        <v>2646</v>
      </c>
      <c r="F161" s="33">
        <v>2658</v>
      </c>
      <c r="G161" s="32"/>
      <c r="H161" s="23">
        <f>(IF(C161="SHORT",E161-F161,IF(C161="LONG",F161-E161)))*D161</f>
        <v>1200</v>
      </c>
      <c r="I161" s="23">
        <f>(IF(C161="SHORT",IF(G161="",0,F161-G161),IF(C161="LONG",IF(G161="",0,G161-F161))))*D161</f>
        <v>0</v>
      </c>
      <c r="J161" s="23">
        <f>H161+I161+L161</f>
        <v>1200</v>
      </c>
    </row>
    <row r="162" spans="1:10">
      <c r="A162" s="17">
        <v>45622</v>
      </c>
      <c r="B162" s="32" t="s">
        <v>43</v>
      </c>
      <c r="C162" s="32" t="s">
        <v>14</v>
      </c>
      <c r="D162" s="32">
        <v>5000</v>
      </c>
      <c r="E162" s="33">
        <v>30.15</v>
      </c>
      <c r="F162" s="33">
        <v>30.69</v>
      </c>
      <c r="G162" s="32"/>
      <c r="H162" s="23">
        <f>(IF(C162="SHORT",E162-F162,IF(C162="LONG",F162-E162)))*D162</f>
        <v>2700.0000000000136</v>
      </c>
      <c r="I162" s="23">
        <f>(IF(C162="SHORT",IF(G162="",0,F162-G162),IF(C162="LONG",IF(G162="",0,G162-F162))))*D162</f>
        <v>0</v>
      </c>
      <c r="J162" s="23">
        <f>H162+I162+L162</f>
        <v>2700.0000000000136</v>
      </c>
    </row>
    <row r="163" spans="1:10">
      <c r="A163" s="17">
        <v>45621</v>
      </c>
      <c r="B163" s="32" t="s">
        <v>43</v>
      </c>
      <c r="C163" s="32" t="s">
        <v>14</v>
      </c>
      <c r="D163" s="32">
        <v>5000</v>
      </c>
      <c r="E163" s="33">
        <v>30.65</v>
      </c>
      <c r="F163" s="33">
        <v>30.15</v>
      </c>
      <c r="G163" s="32"/>
      <c r="H163" s="23">
        <f>(IF(C163="SHORT",E163-F163,IF(C163="LONG",F163-E163)))*D163</f>
        <v>-2500</v>
      </c>
      <c r="I163" s="23">
        <f>(IF(C163="SHORT",IF(G163="",0,F163-G163),IF(C163="LONG",IF(G163="",0,G163-F163))))*D163</f>
        <v>0</v>
      </c>
      <c r="J163" s="23">
        <f>H163+I163+L163</f>
        <v>-2500</v>
      </c>
    </row>
    <row r="164" spans="1:10">
      <c r="A164" s="17">
        <v>45618</v>
      </c>
      <c r="B164" s="32" t="s">
        <v>42</v>
      </c>
      <c r="C164" s="32" t="s">
        <v>16</v>
      </c>
      <c r="D164" s="32">
        <v>100</v>
      </c>
      <c r="E164" s="33">
        <v>2699</v>
      </c>
      <c r="F164" s="33">
        <v>2685</v>
      </c>
      <c r="G164" s="32"/>
      <c r="H164" s="23">
        <f t="shared" ref="H164:H171" si="60">(IF(C164="SHORT",E164-F164,IF(C164="LONG",F164-E164)))*D164</f>
        <v>1400</v>
      </c>
      <c r="I164" s="23">
        <f t="shared" ref="I164:I171" si="61">(IF(C164="SHORT",IF(G164="",0,F164-G164),IF(C164="LONG",IF(G164="",0,G164-F164))))*D164</f>
        <v>0</v>
      </c>
      <c r="J164" s="23">
        <f t="shared" ref="J164:J171" si="62">H164+I164+L164</f>
        <v>1400</v>
      </c>
    </row>
    <row r="165" spans="1:10">
      <c r="A165" s="17">
        <v>45617</v>
      </c>
      <c r="B165" s="32" t="s">
        <v>42</v>
      </c>
      <c r="C165" s="32" t="s">
        <v>16</v>
      </c>
      <c r="D165" s="32">
        <v>100</v>
      </c>
      <c r="E165" s="33">
        <v>2673</v>
      </c>
      <c r="F165" s="33">
        <v>2661</v>
      </c>
      <c r="G165" s="32"/>
      <c r="H165" s="23">
        <f t="shared" si="60"/>
        <v>1200</v>
      </c>
      <c r="I165" s="23">
        <f t="shared" si="61"/>
        <v>0</v>
      </c>
      <c r="J165" s="23">
        <f t="shared" si="62"/>
        <v>1200</v>
      </c>
    </row>
    <row r="166" spans="1:10">
      <c r="A166" s="17">
        <v>45616</v>
      </c>
      <c r="B166" s="32" t="s">
        <v>42</v>
      </c>
      <c r="C166" s="32" t="s">
        <v>14</v>
      </c>
      <c r="D166" s="32">
        <v>100</v>
      </c>
      <c r="E166" s="33">
        <v>2621</v>
      </c>
      <c r="F166" s="33">
        <v>2631</v>
      </c>
      <c r="G166" s="32">
        <v>2641</v>
      </c>
      <c r="H166" s="23">
        <f t="shared" si="60"/>
        <v>1000</v>
      </c>
      <c r="I166" s="23">
        <f t="shared" si="61"/>
        <v>1000</v>
      </c>
      <c r="J166" s="23">
        <f t="shared" si="62"/>
        <v>2000</v>
      </c>
    </row>
    <row r="167" spans="1:10">
      <c r="A167" s="17">
        <v>45616</v>
      </c>
      <c r="B167" s="32" t="s">
        <v>43</v>
      </c>
      <c r="C167" s="32" t="s">
        <v>14</v>
      </c>
      <c r="D167" s="32">
        <v>5000</v>
      </c>
      <c r="E167" s="33">
        <v>31</v>
      </c>
      <c r="F167" s="33">
        <v>31.3</v>
      </c>
      <c r="G167" s="32"/>
      <c r="H167" s="23">
        <f t="shared" si="60"/>
        <v>1500.0000000000036</v>
      </c>
      <c r="I167" s="23">
        <f t="shared" si="61"/>
        <v>0</v>
      </c>
      <c r="J167" s="23">
        <f t="shared" si="62"/>
        <v>1500.0000000000036</v>
      </c>
    </row>
    <row r="168" spans="1:10">
      <c r="A168" s="17">
        <v>45615</v>
      </c>
      <c r="B168" s="32" t="s">
        <v>42</v>
      </c>
      <c r="C168" s="32" t="s">
        <v>14</v>
      </c>
      <c r="D168" s="32">
        <v>100</v>
      </c>
      <c r="E168" s="33">
        <v>2628</v>
      </c>
      <c r="F168" s="33">
        <v>2639</v>
      </c>
      <c r="G168" s="32"/>
      <c r="H168" s="23">
        <f t="shared" si="60"/>
        <v>1100</v>
      </c>
      <c r="I168" s="23">
        <f t="shared" si="61"/>
        <v>0</v>
      </c>
      <c r="J168" s="23">
        <f t="shared" si="62"/>
        <v>1100</v>
      </c>
    </row>
    <row r="169" spans="1:10">
      <c r="A169" s="17">
        <v>45615</v>
      </c>
      <c r="B169" s="32" t="s">
        <v>43</v>
      </c>
      <c r="C169" s="32" t="s">
        <v>14</v>
      </c>
      <c r="D169" s="32">
        <v>5000</v>
      </c>
      <c r="E169" s="33">
        <v>31.25</v>
      </c>
      <c r="F169" s="33">
        <v>31.53</v>
      </c>
      <c r="G169" s="32"/>
      <c r="H169" s="23">
        <f t="shared" si="60"/>
        <v>1400.0000000000057</v>
      </c>
      <c r="I169" s="23">
        <f t="shared" si="61"/>
        <v>0</v>
      </c>
      <c r="J169" s="23">
        <f t="shared" si="62"/>
        <v>1400.0000000000057</v>
      </c>
    </row>
    <row r="170" spans="1:10">
      <c r="A170" s="17">
        <v>45611</v>
      </c>
      <c r="B170" s="32" t="s">
        <v>42</v>
      </c>
      <c r="C170" s="32" t="s">
        <v>14</v>
      </c>
      <c r="D170" s="32">
        <v>100</v>
      </c>
      <c r="E170" s="33">
        <v>2568</v>
      </c>
      <c r="F170" s="33">
        <v>2576</v>
      </c>
      <c r="G170" s="32"/>
      <c r="H170" s="23">
        <f t="shared" si="60"/>
        <v>800</v>
      </c>
      <c r="I170" s="23">
        <f t="shared" si="61"/>
        <v>0</v>
      </c>
      <c r="J170" s="23">
        <f t="shared" si="62"/>
        <v>800</v>
      </c>
    </row>
    <row r="171" spans="1:10">
      <c r="A171" s="17">
        <v>45602</v>
      </c>
      <c r="B171" s="32" t="s">
        <v>42</v>
      </c>
      <c r="C171" s="32" t="s">
        <v>14</v>
      </c>
      <c r="D171" s="32">
        <v>100</v>
      </c>
      <c r="E171" s="33">
        <v>2730</v>
      </c>
      <c r="F171" s="33">
        <v>2717</v>
      </c>
      <c r="G171" s="32"/>
      <c r="H171" s="23">
        <f t="shared" si="60"/>
        <v>-1300</v>
      </c>
      <c r="I171" s="23">
        <f t="shared" si="61"/>
        <v>0</v>
      </c>
      <c r="J171" s="23">
        <f t="shared" si="62"/>
        <v>-1300</v>
      </c>
    </row>
    <row r="172" spans="1:10">
      <c r="A172" s="32"/>
      <c r="B172" s="32"/>
      <c r="C172" s="32"/>
      <c r="D172" s="32"/>
      <c r="E172" s="33"/>
      <c r="F172" s="33"/>
      <c r="G172" s="32"/>
    </row>
    <row r="173" spans="1:10">
      <c r="A173" s="17">
        <v>45594</v>
      </c>
      <c r="B173" s="32" t="s">
        <v>43</v>
      </c>
      <c r="C173" s="32" t="s">
        <v>16</v>
      </c>
      <c r="D173" s="32">
        <v>5000</v>
      </c>
      <c r="E173" s="33">
        <v>33.979999999999997</v>
      </c>
      <c r="F173" s="33">
        <v>33.479999999999997</v>
      </c>
      <c r="G173" s="32"/>
      <c r="H173" s="23">
        <f>(IF(C173="SHORT",E173-F173,IF(C173="LONG",F173-E173)))*D173</f>
        <v>2500</v>
      </c>
      <c r="I173" s="23">
        <f>(IF(C173="SHORT",IF(G173="",0,F173-G173),IF(C173="LONG",IF(G173="",0,G173-F173))))*D173</f>
        <v>0</v>
      </c>
      <c r="J173" s="23">
        <f>H173+I173+L173</f>
        <v>2500</v>
      </c>
    </row>
    <row r="174" spans="1:10">
      <c r="A174" s="17">
        <v>45590</v>
      </c>
      <c r="B174" s="32" t="s">
        <v>43</v>
      </c>
      <c r="C174" s="32" t="s">
        <v>14</v>
      </c>
      <c r="D174" s="32">
        <v>5000</v>
      </c>
      <c r="E174" s="33">
        <v>33.450000000000003</v>
      </c>
      <c r="F174" s="33">
        <v>34</v>
      </c>
      <c r="H174" s="23">
        <f t="shared" ref="H174:H180" si="63">(IF(C174="SHORT",E174-F174,IF(C174="LONG",F174-E174)))*D174</f>
        <v>2749.9999999999859</v>
      </c>
      <c r="I174" s="23">
        <f t="shared" ref="I174:I180" si="64">(IF(C174="SHORT",IF(G174="",0,F174-G174),IF(C174="LONG",IF(G174="",0,G174-F174))))*D174</f>
        <v>0</v>
      </c>
      <c r="J174" s="23">
        <f t="shared" ref="J174:J180" si="65">H174+I174+L174</f>
        <v>2749.9999999999859</v>
      </c>
    </row>
    <row r="175" spans="1:10">
      <c r="A175" s="17">
        <v>45589</v>
      </c>
      <c r="B175" s="32" t="s">
        <v>42</v>
      </c>
      <c r="C175" s="32" t="s">
        <v>16</v>
      </c>
      <c r="D175" s="32">
        <v>100</v>
      </c>
      <c r="E175" s="33">
        <v>2745</v>
      </c>
      <c r="F175" s="33">
        <v>2735</v>
      </c>
      <c r="G175" s="32">
        <v>2725</v>
      </c>
      <c r="H175" s="23">
        <f t="shared" si="63"/>
        <v>1000</v>
      </c>
      <c r="I175" s="23">
        <f t="shared" si="64"/>
        <v>1000</v>
      </c>
      <c r="J175" s="23">
        <f t="shared" si="65"/>
        <v>2000</v>
      </c>
    </row>
    <row r="176" spans="1:10">
      <c r="A176" s="17">
        <v>45588</v>
      </c>
      <c r="B176" s="32" t="s">
        <v>43</v>
      </c>
      <c r="C176" s="32" t="s">
        <v>16</v>
      </c>
      <c r="D176" s="32">
        <v>5000</v>
      </c>
      <c r="E176" s="33">
        <v>34.25</v>
      </c>
      <c r="F176" s="33">
        <v>33.799999999999997</v>
      </c>
      <c r="G176" s="32">
        <v>33.5</v>
      </c>
      <c r="H176" s="23">
        <f t="shared" si="63"/>
        <v>2250.0000000000141</v>
      </c>
      <c r="I176" s="23">
        <f t="shared" si="64"/>
        <v>1499.9999999999859</v>
      </c>
      <c r="J176" s="23">
        <f t="shared" si="65"/>
        <v>3750</v>
      </c>
    </row>
    <row r="177" spans="1:10">
      <c r="A177" s="17">
        <v>45588</v>
      </c>
      <c r="B177" s="32" t="s">
        <v>42</v>
      </c>
      <c r="C177" s="32" t="s">
        <v>16</v>
      </c>
      <c r="D177" s="32">
        <v>100</v>
      </c>
      <c r="E177" s="33">
        <v>2753</v>
      </c>
      <c r="F177" s="33">
        <v>2743</v>
      </c>
      <c r="G177" s="32">
        <v>2733</v>
      </c>
      <c r="H177" s="23">
        <f t="shared" si="63"/>
        <v>1000</v>
      </c>
      <c r="I177" s="23">
        <f t="shared" si="64"/>
        <v>1000</v>
      </c>
      <c r="J177" s="23">
        <f t="shared" si="65"/>
        <v>2000</v>
      </c>
    </row>
    <row r="178" spans="1:10">
      <c r="A178" s="17">
        <v>45587</v>
      </c>
      <c r="B178" s="32" t="s">
        <v>43</v>
      </c>
      <c r="C178" s="32" t="s">
        <v>16</v>
      </c>
      <c r="D178" s="32">
        <v>5000</v>
      </c>
      <c r="E178" s="32">
        <v>34.25</v>
      </c>
      <c r="F178" s="32">
        <v>34.75</v>
      </c>
      <c r="H178" s="23">
        <f t="shared" si="63"/>
        <v>-2500</v>
      </c>
      <c r="I178" s="23">
        <f t="shared" si="64"/>
        <v>0</v>
      </c>
      <c r="J178" s="23">
        <f t="shared" si="65"/>
        <v>-2500</v>
      </c>
    </row>
    <row r="179" spans="1:10">
      <c r="A179" s="17">
        <v>45583</v>
      </c>
      <c r="B179" s="32" t="s">
        <v>42</v>
      </c>
      <c r="C179" s="32" t="s">
        <v>14</v>
      </c>
      <c r="D179" s="32">
        <v>100</v>
      </c>
      <c r="E179" s="33">
        <v>2707</v>
      </c>
      <c r="F179" s="32">
        <v>2722</v>
      </c>
      <c r="H179" s="23">
        <f t="shared" si="63"/>
        <v>1500</v>
      </c>
      <c r="I179" s="23">
        <f t="shared" si="64"/>
        <v>0</v>
      </c>
      <c r="J179" s="23">
        <f t="shared" si="65"/>
        <v>1500</v>
      </c>
    </row>
    <row r="180" spans="1:10">
      <c r="A180" s="17">
        <v>45581</v>
      </c>
      <c r="B180" s="32" t="s">
        <v>42</v>
      </c>
      <c r="C180" s="32" t="s">
        <v>14</v>
      </c>
      <c r="D180" s="32">
        <v>100</v>
      </c>
      <c r="E180" s="33">
        <v>2677</v>
      </c>
      <c r="F180" s="32">
        <v>2685</v>
      </c>
      <c r="H180" s="23">
        <f t="shared" si="63"/>
        <v>800</v>
      </c>
      <c r="I180" s="23">
        <f t="shared" si="64"/>
        <v>0</v>
      </c>
      <c r="J180" s="23">
        <f t="shared" si="65"/>
        <v>800</v>
      </c>
    </row>
    <row r="181" spans="1:10">
      <c r="A181" s="17">
        <v>45576</v>
      </c>
      <c r="B181" s="32" t="s">
        <v>42</v>
      </c>
      <c r="C181" s="32" t="s">
        <v>14</v>
      </c>
      <c r="D181" s="32">
        <v>100</v>
      </c>
      <c r="E181" s="33">
        <v>2640</v>
      </c>
      <c r="F181" s="33">
        <v>2650</v>
      </c>
      <c r="G181" s="32">
        <v>2660</v>
      </c>
      <c r="H181" s="23">
        <f t="shared" ref="H181:H187" si="66">(IF(C181="SHORT",E181-F181,IF(C181="LONG",F181-E181)))*D181</f>
        <v>1000</v>
      </c>
      <c r="I181" s="23">
        <f t="shared" ref="I181:I187" si="67">(IF(C181="SHORT",IF(G181="",0,F181-G181),IF(C181="LONG",IF(G181="",0,G181-F181))))*D181</f>
        <v>1000</v>
      </c>
      <c r="J181" s="23">
        <f t="shared" ref="J181:J187" si="68">H181+I181+L181</f>
        <v>2000</v>
      </c>
    </row>
    <row r="182" spans="1:10">
      <c r="A182" s="17">
        <v>45572</v>
      </c>
      <c r="B182" s="32" t="s">
        <v>42</v>
      </c>
      <c r="C182" s="32" t="s">
        <v>14</v>
      </c>
      <c r="D182" s="32">
        <v>100</v>
      </c>
      <c r="E182" s="33">
        <v>2640</v>
      </c>
      <c r="F182" s="33">
        <v>2654</v>
      </c>
      <c r="G182" s="32"/>
      <c r="H182" s="23">
        <f t="shared" si="66"/>
        <v>1400</v>
      </c>
      <c r="I182" s="23">
        <f t="shared" si="67"/>
        <v>0</v>
      </c>
      <c r="J182" s="23">
        <f t="shared" si="68"/>
        <v>1400</v>
      </c>
    </row>
    <row r="183" spans="1:10">
      <c r="A183" s="17">
        <v>45569</v>
      </c>
      <c r="B183" s="32" t="s">
        <v>42</v>
      </c>
      <c r="C183" s="32" t="s">
        <v>16</v>
      </c>
      <c r="D183" s="32">
        <v>100</v>
      </c>
      <c r="E183" s="33">
        <v>2654</v>
      </c>
      <c r="F183" s="33">
        <v>2644</v>
      </c>
      <c r="G183" s="32">
        <v>2634</v>
      </c>
      <c r="H183" s="23">
        <f t="shared" si="66"/>
        <v>1000</v>
      </c>
      <c r="I183" s="23">
        <f t="shared" si="67"/>
        <v>1000</v>
      </c>
      <c r="J183" s="23">
        <f t="shared" si="68"/>
        <v>2000</v>
      </c>
    </row>
    <row r="184" spans="1:10">
      <c r="A184" s="17">
        <v>45568</v>
      </c>
      <c r="B184" s="32" t="s">
        <v>42</v>
      </c>
      <c r="C184" s="32" t="s">
        <v>14</v>
      </c>
      <c r="D184" s="32">
        <v>100</v>
      </c>
      <c r="E184" s="33">
        <v>2643</v>
      </c>
      <c r="F184" s="33">
        <v>2653</v>
      </c>
      <c r="G184" s="32">
        <v>2662</v>
      </c>
      <c r="H184" s="23">
        <f t="shared" si="66"/>
        <v>1000</v>
      </c>
      <c r="I184" s="23">
        <f t="shared" si="67"/>
        <v>900</v>
      </c>
      <c r="J184" s="23">
        <f t="shared" si="68"/>
        <v>1900</v>
      </c>
    </row>
    <row r="185" spans="1:10">
      <c r="A185" s="17">
        <v>45567</v>
      </c>
      <c r="B185" s="32" t="s">
        <v>43</v>
      </c>
      <c r="C185" s="32" t="s">
        <v>16</v>
      </c>
      <c r="D185" s="32">
        <v>5000</v>
      </c>
      <c r="E185" s="33">
        <v>31.6</v>
      </c>
      <c r="F185" s="33">
        <v>32.1</v>
      </c>
      <c r="G185" s="32"/>
      <c r="H185" s="23">
        <f t="shared" si="66"/>
        <v>-2500</v>
      </c>
      <c r="I185" s="23">
        <f t="shared" si="67"/>
        <v>0</v>
      </c>
      <c r="J185" s="23">
        <f t="shared" si="68"/>
        <v>-2500</v>
      </c>
    </row>
    <row r="186" spans="1:10">
      <c r="A186" s="17">
        <v>45567</v>
      </c>
      <c r="B186" s="32" t="s">
        <v>42</v>
      </c>
      <c r="C186" s="32" t="s">
        <v>16</v>
      </c>
      <c r="D186" s="32">
        <v>100</v>
      </c>
      <c r="E186" s="33">
        <v>2645</v>
      </c>
      <c r="F186" s="33">
        <v>2660</v>
      </c>
      <c r="G186" s="32"/>
      <c r="H186" s="23">
        <f t="shared" si="66"/>
        <v>-1500</v>
      </c>
      <c r="I186" s="23">
        <f t="shared" si="67"/>
        <v>0</v>
      </c>
      <c r="J186" s="23">
        <f t="shared" si="68"/>
        <v>-1500</v>
      </c>
    </row>
    <row r="187" spans="1:10">
      <c r="A187" s="17">
        <v>45566</v>
      </c>
      <c r="B187" s="32" t="s">
        <v>42</v>
      </c>
      <c r="C187" s="32" t="s">
        <v>16</v>
      </c>
      <c r="D187" s="32">
        <v>100</v>
      </c>
      <c r="E187" s="33">
        <v>2649</v>
      </c>
      <c r="F187" s="33">
        <v>2664</v>
      </c>
      <c r="G187" s="32"/>
      <c r="H187" s="23">
        <f t="shared" si="66"/>
        <v>-1500</v>
      </c>
      <c r="I187" s="23">
        <f t="shared" si="67"/>
        <v>0</v>
      </c>
      <c r="J187" s="23">
        <f t="shared" si="68"/>
        <v>-1500</v>
      </c>
    </row>
    <row r="188" spans="1:10">
      <c r="B188" s="32"/>
      <c r="C188" s="32"/>
      <c r="D188" s="32"/>
      <c r="E188" s="33"/>
      <c r="F188" s="33"/>
      <c r="G188" s="32"/>
    </row>
    <row r="189" spans="1:10">
      <c r="A189" s="17">
        <v>45565</v>
      </c>
      <c r="B189" s="32" t="s">
        <v>42</v>
      </c>
      <c r="C189" s="32" t="s">
        <v>16</v>
      </c>
      <c r="D189" s="32">
        <v>100</v>
      </c>
      <c r="E189" s="33">
        <v>2652</v>
      </c>
      <c r="F189" s="33">
        <v>2642</v>
      </c>
      <c r="G189" s="32">
        <v>2632</v>
      </c>
      <c r="H189" s="23">
        <f t="shared" ref="H189" si="69">(IF(C189="SHORT",E189-F189,IF(C189="LONG",F189-E189)))*D189</f>
        <v>1000</v>
      </c>
      <c r="I189" s="23">
        <f t="shared" ref="I189" si="70">(IF(C189="SHORT",IF(G189="",0,F189-G189),IF(C189="LONG",IF(G189="",0,G189-F189))))*D189</f>
        <v>1000</v>
      </c>
      <c r="J189" s="23">
        <f t="shared" ref="J189" si="71">H189+I189+L189</f>
        <v>2000</v>
      </c>
    </row>
    <row r="190" spans="1:10">
      <c r="A190" s="17">
        <v>45559</v>
      </c>
      <c r="B190" s="32" t="s">
        <v>42</v>
      </c>
      <c r="C190" s="32" t="s">
        <v>16</v>
      </c>
      <c r="D190" s="32">
        <v>100</v>
      </c>
      <c r="E190" s="33">
        <v>2640</v>
      </c>
      <c r="F190" s="33">
        <v>2656</v>
      </c>
      <c r="G190" s="32"/>
      <c r="H190" s="23">
        <f>(IF(C190="SHORT",E190-F190,IF(C190="LONG",F190-E190)))*D190</f>
        <v>-1600</v>
      </c>
      <c r="I190" s="23">
        <f>(IF(C190="SHORT",IF(G190="",0,F190-G190),IF(C190="LONG",IF(G190="",0,G190-F190))))*D190</f>
        <v>0</v>
      </c>
      <c r="J190" s="23">
        <f>H190+I190+L190</f>
        <v>-1600</v>
      </c>
    </row>
    <row r="191" spans="1:10">
      <c r="A191" s="17">
        <v>45558</v>
      </c>
      <c r="B191" s="32" t="s">
        <v>42</v>
      </c>
      <c r="C191" s="32" t="s">
        <v>16</v>
      </c>
      <c r="D191" s="32">
        <v>100</v>
      </c>
      <c r="E191" s="33">
        <v>2621</v>
      </c>
      <c r="F191" s="33">
        <v>2635</v>
      </c>
      <c r="G191" s="32"/>
      <c r="H191" s="23">
        <f>(IF(C191="SHORT",E191-F191,IF(C191="LONG",F191-E191)))*D191</f>
        <v>-1400</v>
      </c>
      <c r="I191" s="23">
        <f>(IF(C191="SHORT",IF(G191="",0,F191-G191),IF(C191="LONG",IF(G191="",0,G191-F191))))*D191</f>
        <v>0</v>
      </c>
      <c r="J191" s="23">
        <f>H191+I191+L191</f>
        <v>-1400</v>
      </c>
    </row>
    <row r="192" spans="1:10">
      <c r="A192" s="17">
        <v>45555</v>
      </c>
      <c r="B192" s="32" t="s">
        <v>42</v>
      </c>
      <c r="C192" s="32" t="s">
        <v>16</v>
      </c>
      <c r="D192" s="32">
        <v>100</v>
      </c>
      <c r="E192" s="33">
        <v>2608</v>
      </c>
      <c r="F192" s="33">
        <v>2621</v>
      </c>
      <c r="G192" s="32"/>
      <c r="H192" s="23">
        <f>(IF(C192="SHORT",E192-F192,IF(C192="LONG",F192-E192)))*D192</f>
        <v>-1300</v>
      </c>
      <c r="I192" s="23">
        <f t="shared" ref="I192:I193" si="72">(IF(C192="SHORT",IF(G192="",0,F192-G192),IF(C192="LONG",IF(G192="",0,G192-F192))))*D192</f>
        <v>0</v>
      </c>
      <c r="J192" s="23">
        <f t="shared" ref="J192:J193" si="73">H192+I192+L192</f>
        <v>-1300</v>
      </c>
    </row>
    <row r="193" spans="1:10">
      <c r="A193" s="17">
        <v>45555</v>
      </c>
      <c r="B193" s="32" t="s">
        <v>43</v>
      </c>
      <c r="C193" s="32" t="s">
        <v>16</v>
      </c>
      <c r="D193" s="32">
        <v>5000</v>
      </c>
      <c r="E193" s="33">
        <v>31.2</v>
      </c>
      <c r="F193" s="33">
        <v>30.8</v>
      </c>
      <c r="G193" s="32"/>
      <c r="H193" s="23">
        <f>(IF(C193="SHORT",E193-F193,IF(C193="LONG",F193-E193)))*D193</f>
        <v>1999.999999999993</v>
      </c>
      <c r="I193" s="23">
        <f t="shared" si="72"/>
        <v>0</v>
      </c>
      <c r="J193" s="23">
        <f t="shared" si="73"/>
        <v>1999.999999999993</v>
      </c>
    </row>
    <row r="194" spans="1:10">
      <c r="A194" s="17">
        <v>45554</v>
      </c>
      <c r="B194" s="32" t="s">
        <v>42</v>
      </c>
      <c r="C194" s="32" t="s">
        <v>16</v>
      </c>
      <c r="D194" s="32">
        <v>100</v>
      </c>
      <c r="E194" s="33">
        <v>2581</v>
      </c>
      <c r="F194" s="33">
        <v>2570</v>
      </c>
      <c r="G194" s="32"/>
      <c r="H194" s="23">
        <f t="shared" ref="H194:H210" si="74">(IF(C194="SHORT",E194-F194,IF(C194="LONG",F194-E194)))*D194</f>
        <v>1100</v>
      </c>
      <c r="I194" s="23">
        <f t="shared" ref="I194:I210" si="75">(IF(C194="SHORT",IF(G194="",0,F194-G194),IF(C194="LONG",IF(G194="",0,G194-F194))))*D194</f>
        <v>0</v>
      </c>
      <c r="J194" s="23">
        <f t="shared" ref="J194:J210" si="76">H194+I194+L194</f>
        <v>1100</v>
      </c>
    </row>
    <row r="195" spans="1:10">
      <c r="A195" s="17">
        <v>45553</v>
      </c>
      <c r="B195" s="32" t="s">
        <v>42</v>
      </c>
      <c r="C195" s="32" t="s">
        <v>16</v>
      </c>
      <c r="D195" s="32">
        <v>100</v>
      </c>
      <c r="E195" s="33">
        <v>2576</v>
      </c>
      <c r="F195" s="33">
        <v>2566.5</v>
      </c>
      <c r="G195" s="32"/>
      <c r="H195" s="23">
        <f t="shared" si="74"/>
        <v>950</v>
      </c>
      <c r="I195" s="23">
        <f t="shared" si="75"/>
        <v>0</v>
      </c>
      <c r="J195" s="23">
        <f t="shared" si="76"/>
        <v>950</v>
      </c>
    </row>
    <row r="196" spans="1:10">
      <c r="A196" s="17">
        <v>45551</v>
      </c>
      <c r="B196" s="32" t="s">
        <v>43</v>
      </c>
      <c r="C196" s="32" t="s">
        <v>16</v>
      </c>
      <c r="D196" s="32">
        <v>5000</v>
      </c>
      <c r="E196" s="33">
        <v>30.95</v>
      </c>
      <c r="F196" s="33">
        <v>30.6</v>
      </c>
      <c r="G196" s="32"/>
      <c r="H196" s="23">
        <f t="shared" si="74"/>
        <v>1749.9999999999893</v>
      </c>
      <c r="I196" s="23">
        <f t="shared" si="75"/>
        <v>0</v>
      </c>
      <c r="J196" s="23">
        <f t="shared" si="76"/>
        <v>1749.9999999999893</v>
      </c>
    </row>
    <row r="197" spans="1:10">
      <c r="A197" s="17">
        <v>45548</v>
      </c>
      <c r="B197" s="32" t="s">
        <v>42</v>
      </c>
      <c r="C197" s="32" t="s">
        <v>16</v>
      </c>
      <c r="D197" s="32">
        <v>100</v>
      </c>
      <c r="E197" s="33">
        <v>2568</v>
      </c>
      <c r="F197" s="33">
        <v>2583</v>
      </c>
      <c r="G197" s="32"/>
      <c r="H197" s="23">
        <f t="shared" si="74"/>
        <v>-1500</v>
      </c>
      <c r="I197" s="23">
        <f t="shared" si="75"/>
        <v>0</v>
      </c>
      <c r="J197" s="23">
        <f t="shared" si="76"/>
        <v>-1500</v>
      </c>
    </row>
    <row r="198" spans="1:10">
      <c r="A198" s="17">
        <v>45547</v>
      </c>
      <c r="B198" s="32" t="s">
        <v>43</v>
      </c>
      <c r="C198" s="32" t="s">
        <v>16</v>
      </c>
      <c r="D198" s="32">
        <v>5000</v>
      </c>
      <c r="E198" s="33">
        <v>29.05</v>
      </c>
      <c r="F198" s="33">
        <v>29.55</v>
      </c>
      <c r="G198" s="32"/>
      <c r="H198" s="23">
        <f t="shared" si="74"/>
        <v>-2500</v>
      </c>
      <c r="I198" s="23">
        <f t="shared" si="75"/>
        <v>0</v>
      </c>
      <c r="J198" s="23">
        <f t="shared" si="76"/>
        <v>-2500</v>
      </c>
    </row>
    <row r="199" spans="1:10">
      <c r="A199" s="17">
        <v>45547</v>
      </c>
      <c r="B199" s="32" t="s">
        <v>42</v>
      </c>
      <c r="C199" s="32" t="s">
        <v>16</v>
      </c>
      <c r="D199" s="32">
        <v>100</v>
      </c>
      <c r="E199" s="33">
        <v>2519</v>
      </c>
      <c r="F199" s="33">
        <v>2533</v>
      </c>
      <c r="G199" s="32"/>
      <c r="H199" s="23">
        <f t="shared" si="74"/>
        <v>-1400</v>
      </c>
      <c r="I199" s="23">
        <f t="shared" si="75"/>
        <v>0</v>
      </c>
      <c r="J199" s="23">
        <f t="shared" si="76"/>
        <v>-1400</v>
      </c>
    </row>
    <row r="200" spans="1:10">
      <c r="A200" s="17">
        <v>45546</v>
      </c>
      <c r="B200" s="32" t="s">
        <v>43</v>
      </c>
      <c r="C200" s="32" t="s">
        <v>16</v>
      </c>
      <c r="D200" s="32">
        <v>5000</v>
      </c>
      <c r="E200" s="33">
        <v>28.83</v>
      </c>
      <c r="F200" s="33">
        <v>28.53</v>
      </c>
      <c r="G200" s="32">
        <v>28.23</v>
      </c>
      <c r="H200" s="23">
        <f t="shared" si="74"/>
        <v>1499.9999999999859</v>
      </c>
      <c r="I200" s="23">
        <f t="shared" si="75"/>
        <v>1500.0000000000036</v>
      </c>
      <c r="J200" s="23">
        <f t="shared" si="76"/>
        <v>2999.9999999999895</v>
      </c>
    </row>
    <row r="201" spans="1:10">
      <c r="A201" s="17">
        <v>45546</v>
      </c>
      <c r="B201" s="32" t="s">
        <v>42</v>
      </c>
      <c r="C201" s="32" t="s">
        <v>16</v>
      </c>
      <c r="D201" s="32">
        <v>100</v>
      </c>
      <c r="E201" s="33">
        <v>2523</v>
      </c>
      <c r="F201" s="33">
        <v>2513</v>
      </c>
      <c r="G201" s="32">
        <v>2503</v>
      </c>
      <c r="H201" s="23">
        <f t="shared" si="74"/>
        <v>1000</v>
      </c>
      <c r="I201" s="23">
        <f t="shared" si="75"/>
        <v>1000</v>
      </c>
      <c r="J201" s="23">
        <f t="shared" si="76"/>
        <v>2000</v>
      </c>
    </row>
    <row r="202" spans="1:10">
      <c r="A202" s="17">
        <v>45545</v>
      </c>
      <c r="B202" s="32" t="s">
        <v>43</v>
      </c>
      <c r="C202" s="32" t="s">
        <v>14</v>
      </c>
      <c r="D202" s="32">
        <v>5000</v>
      </c>
      <c r="E202" s="33">
        <v>28.1</v>
      </c>
      <c r="F202" s="33">
        <v>28.85</v>
      </c>
      <c r="G202" s="32"/>
      <c r="H202" s="23">
        <f t="shared" si="74"/>
        <v>3750</v>
      </c>
      <c r="I202" s="23">
        <f t="shared" si="75"/>
        <v>0</v>
      </c>
      <c r="J202" s="23">
        <f t="shared" si="76"/>
        <v>3750</v>
      </c>
    </row>
    <row r="203" spans="1:10">
      <c r="A203" s="17">
        <v>45545</v>
      </c>
      <c r="B203" s="32" t="s">
        <v>42</v>
      </c>
      <c r="C203" s="32" t="s">
        <v>14</v>
      </c>
      <c r="D203" s="32">
        <v>100</v>
      </c>
      <c r="E203" s="33">
        <v>2499</v>
      </c>
      <c r="F203" s="33">
        <v>2509</v>
      </c>
      <c r="G203" s="32">
        <v>2518</v>
      </c>
      <c r="H203" s="23">
        <f t="shared" si="74"/>
        <v>1000</v>
      </c>
      <c r="I203" s="23">
        <f t="shared" si="75"/>
        <v>900</v>
      </c>
      <c r="J203" s="23">
        <f t="shared" si="76"/>
        <v>1900</v>
      </c>
    </row>
    <row r="204" spans="1:10">
      <c r="A204" s="17">
        <v>45544</v>
      </c>
      <c r="B204" s="32" t="s">
        <v>42</v>
      </c>
      <c r="C204" s="32" t="s">
        <v>14</v>
      </c>
      <c r="D204" s="32">
        <v>100</v>
      </c>
      <c r="E204" s="33">
        <v>2489</v>
      </c>
      <c r="F204" s="33">
        <v>2497</v>
      </c>
      <c r="G204" s="32">
        <v>2504</v>
      </c>
      <c r="H204" s="23">
        <f t="shared" si="74"/>
        <v>800</v>
      </c>
      <c r="I204" s="23">
        <f t="shared" si="75"/>
        <v>700</v>
      </c>
      <c r="J204" s="23">
        <f t="shared" si="76"/>
        <v>1500</v>
      </c>
    </row>
    <row r="205" spans="1:10">
      <c r="A205" s="17">
        <v>45541</v>
      </c>
      <c r="B205" s="32" t="s">
        <v>42</v>
      </c>
      <c r="C205" s="32" t="s">
        <v>16</v>
      </c>
      <c r="D205" s="32">
        <v>100</v>
      </c>
      <c r="E205" s="33">
        <v>2521</v>
      </c>
      <c r="F205" s="33">
        <v>2511</v>
      </c>
      <c r="G205" s="32">
        <v>2501</v>
      </c>
      <c r="H205" s="23">
        <f t="shared" si="74"/>
        <v>1000</v>
      </c>
      <c r="I205" s="23">
        <f t="shared" si="75"/>
        <v>1000</v>
      </c>
      <c r="J205" s="23">
        <f t="shared" si="76"/>
        <v>2000</v>
      </c>
    </row>
    <row r="206" spans="1:10">
      <c r="A206" s="17">
        <v>45540</v>
      </c>
      <c r="B206" s="32" t="s">
        <v>43</v>
      </c>
      <c r="C206" s="32" t="s">
        <v>14</v>
      </c>
      <c r="D206" s="32">
        <v>5000</v>
      </c>
      <c r="E206" s="33">
        <v>28.27</v>
      </c>
      <c r="F206" s="33">
        <v>28.6</v>
      </c>
      <c r="G206" s="32">
        <v>29</v>
      </c>
      <c r="H206" s="23">
        <f t="shared" si="74"/>
        <v>1650.0000000000093</v>
      </c>
      <c r="I206" s="23">
        <f t="shared" si="75"/>
        <v>1999.999999999993</v>
      </c>
      <c r="J206" s="23">
        <f t="shared" si="76"/>
        <v>3650.0000000000023</v>
      </c>
    </row>
    <row r="207" spans="1:10">
      <c r="A207" s="17">
        <v>45539</v>
      </c>
      <c r="B207" s="32" t="s">
        <v>43</v>
      </c>
      <c r="C207" s="32" t="s">
        <v>14</v>
      </c>
      <c r="D207" s="32">
        <v>5000</v>
      </c>
      <c r="E207" s="33">
        <v>27.87</v>
      </c>
      <c r="F207" s="33">
        <v>28.35</v>
      </c>
      <c r="G207" s="32"/>
      <c r="H207" s="23">
        <f t="shared" si="74"/>
        <v>2400.0000000000023</v>
      </c>
      <c r="I207" s="23">
        <f t="shared" si="75"/>
        <v>0</v>
      </c>
      <c r="J207" s="23">
        <f t="shared" si="76"/>
        <v>2400.0000000000023</v>
      </c>
    </row>
    <row r="208" spans="1:10">
      <c r="A208" s="17">
        <v>45539</v>
      </c>
      <c r="B208" s="32" t="s">
        <v>42</v>
      </c>
      <c r="C208" s="32" t="s">
        <v>14</v>
      </c>
      <c r="D208" s="32">
        <v>100</v>
      </c>
      <c r="E208" s="33">
        <v>2476</v>
      </c>
      <c r="F208" s="33">
        <v>2486</v>
      </c>
      <c r="G208" s="32">
        <v>2496</v>
      </c>
      <c r="H208" s="23">
        <f t="shared" si="74"/>
        <v>1000</v>
      </c>
      <c r="I208" s="23">
        <f t="shared" si="75"/>
        <v>1000</v>
      </c>
      <c r="J208" s="23">
        <f t="shared" si="76"/>
        <v>2000</v>
      </c>
    </row>
    <row r="209" spans="1:10">
      <c r="A209" s="17">
        <v>45538</v>
      </c>
      <c r="B209" s="32" t="s">
        <v>42</v>
      </c>
      <c r="C209" s="32" t="s">
        <v>14</v>
      </c>
      <c r="D209" s="32">
        <v>100</v>
      </c>
      <c r="E209" s="33">
        <v>2498</v>
      </c>
      <c r="F209" s="33">
        <v>2505</v>
      </c>
      <c r="G209" s="32"/>
      <c r="H209" s="23">
        <f t="shared" si="74"/>
        <v>700</v>
      </c>
      <c r="I209" s="23">
        <f t="shared" si="75"/>
        <v>0</v>
      </c>
      <c r="J209" s="23">
        <f t="shared" si="76"/>
        <v>700</v>
      </c>
    </row>
    <row r="210" spans="1:10">
      <c r="A210" s="17">
        <v>45537</v>
      </c>
      <c r="B210" s="32" t="s">
        <v>42</v>
      </c>
      <c r="C210" s="32" t="s">
        <v>14</v>
      </c>
      <c r="D210" s="32">
        <v>100</v>
      </c>
      <c r="E210" s="33">
        <v>2499</v>
      </c>
      <c r="F210" s="33">
        <v>2485</v>
      </c>
      <c r="G210" s="32"/>
      <c r="H210" s="23">
        <f t="shared" si="74"/>
        <v>-1400</v>
      </c>
      <c r="I210" s="23">
        <f t="shared" si="75"/>
        <v>0</v>
      </c>
      <c r="J210" s="23">
        <f t="shared" si="76"/>
        <v>-1400</v>
      </c>
    </row>
    <row r="211" spans="1:10">
      <c r="A211" s="17"/>
      <c r="E211" s="34"/>
      <c r="F211" s="34"/>
    </row>
    <row r="212" spans="1:10">
      <c r="A212" s="17">
        <v>45534</v>
      </c>
      <c r="B212" s="32" t="s">
        <v>42</v>
      </c>
      <c r="C212" s="32" t="s">
        <v>16</v>
      </c>
      <c r="D212" s="32">
        <v>100</v>
      </c>
      <c r="E212" s="33">
        <v>2522</v>
      </c>
      <c r="F212" s="33">
        <v>2512</v>
      </c>
      <c r="G212" s="32">
        <v>2502</v>
      </c>
      <c r="H212" s="23">
        <f t="shared" ref="H212:H219" si="77">(IF(C212="SHORT",E212-F212,IF(C212="LONG",F212-E212)))*D212</f>
        <v>1000</v>
      </c>
      <c r="I212" s="23">
        <f t="shared" ref="I212:I219" si="78">(IF(C212="SHORT",IF(G212="",0,F212-G212),IF(C212="LONG",IF(G212="",0,G212-F212))))*D212</f>
        <v>1000</v>
      </c>
      <c r="J212" s="23">
        <f t="shared" ref="J212:J219" si="79">H212+I212+L212</f>
        <v>2000</v>
      </c>
    </row>
    <row r="213" spans="1:10">
      <c r="A213" s="17">
        <v>45533</v>
      </c>
      <c r="B213" s="32" t="s">
        <v>43</v>
      </c>
      <c r="C213" s="32" t="s">
        <v>16</v>
      </c>
      <c r="D213" s="32">
        <v>5000</v>
      </c>
      <c r="E213" s="33">
        <v>29.5</v>
      </c>
      <c r="F213" s="33">
        <v>29.2</v>
      </c>
      <c r="G213" s="32"/>
      <c r="H213" s="23">
        <f t="shared" si="77"/>
        <v>1500.0000000000036</v>
      </c>
      <c r="I213" s="23">
        <f t="shared" si="78"/>
        <v>0</v>
      </c>
      <c r="J213" s="23">
        <f t="shared" si="79"/>
        <v>1500.0000000000036</v>
      </c>
    </row>
    <row r="214" spans="1:10">
      <c r="A214" s="17">
        <v>45533</v>
      </c>
      <c r="B214" s="32" t="s">
        <v>42</v>
      </c>
      <c r="C214" s="32" t="s">
        <v>16</v>
      </c>
      <c r="D214" s="32">
        <v>100</v>
      </c>
      <c r="E214" s="33">
        <v>2520</v>
      </c>
      <c r="F214" s="33">
        <v>2512</v>
      </c>
      <c r="G214" s="32">
        <v>2504</v>
      </c>
      <c r="H214" s="23">
        <f t="shared" si="77"/>
        <v>800</v>
      </c>
      <c r="I214" s="23">
        <f t="shared" si="78"/>
        <v>800</v>
      </c>
      <c r="J214" s="23">
        <f t="shared" si="79"/>
        <v>1600</v>
      </c>
    </row>
    <row r="215" spans="1:10">
      <c r="A215" s="17">
        <v>45532</v>
      </c>
      <c r="B215" s="32" t="s">
        <v>42</v>
      </c>
      <c r="C215" s="32" t="s">
        <v>16</v>
      </c>
      <c r="D215" s="32">
        <v>100</v>
      </c>
      <c r="E215" s="33">
        <v>2504</v>
      </c>
      <c r="F215" s="33">
        <v>2494</v>
      </c>
      <c r="G215" s="32"/>
      <c r="H215" s="23">
        <f t="shared" si="77"/>
        <v>1000</v>
      </c>
      <c r="I215" s="23">
        <f t="shared" si="78"/>
        <v>0</v>
      </c>
      <c r="J215" s="23">
        <f t="shared" si="79"/>
        <v>1000</v>
      </c>
    </row>
    <row r="216" spans="1:10">
      <c r="A216" s="17">
        <v>45532</v>
      </c>
      <c r="B216" s="32" t="s">
        <v>43</v>
      </c>
      <c r="C216" s="32" t="s">
        <v>16</v>
      </c>
      <c r="D216" s="32">
        <v>5000</v>
      </c>
      <c r="E216" s="33">
        <v>29.35</v>
      </c>
      <c r="F216" s="33">
        <v>29</v>
      </c>
      <c r="G216" s="32"/>
      <c r="H216" s="23">
        <f t="shared" si="77"/>
        <v>1750.000000000007</v>
      </c>
      <c r="I216" s="23">
        <f t="shared" si="78"/>
        <v>0</v>
      </c>
      <c r="J216" s="23">
        <f t="shared" si="79"/>
        <v>1750.000000000007</v>
      </c>
    </row>
    <row r="217" spans="1:10">
      <c r="A217" s="17">
        <v>45531</v>
      </c>
      <c r="B217" s="32" t="s">
        <v>42</v>
      </c>
      <c r="C217" s="32" t="s">
        <v>16</v>
      </c>
      <c r="D217" s="32">
        <v>100</v>
      </c>
      <c r="E217" s="33">
        <v>2516</v>
      </c>
      <c r="F217" s="33">
        <v>2504</v>
      </c>
      <c r="G217" s="32"/>
      <c r="H217" s="23">
        <f t="shared" si="77"/>
        <v>1200</v>
      </c>
      <c r="I217" s="23">
        <f t="shared" si="78"/>
        <v>0</v>
      </c>
      <c r="J217" s="23">
        <f t="shared" si="79"/>
        <v>1200</v>
      </c>
    </row>
    <row r="218" spans="1:10">
      <c r="A218" s="17">
        <v>45530</v>
      </c>
      <c r="B218" s="32" t="s">
        <v>42</v>
      </c>
      <c r="C218" s="32" t="s">
        <v>16</v>
      </c>
      <c r="D218" s="32">
        <v>100</v>
      </c>
      <c r="E218" s="33">
        <v>2527</v>
      </c>
      <c r="F218" s="33">
        <v>2517</v>
      </c>
      <c r="G218" s="32">
        <v>2511</v>
      </c>
      <c r="H218" s="23">
        <f t="shared" si="77"/>
        <v>1000</v>
      </c>
      <c r="I218" s="23">
        <f t="shared" si="78"/>
        <v>600</v>
      </c>
      <c r="J218" s="23">
        <f t="shared" si="79"/>
        <v>1600</v>
      </c>
    </row>
    <row r="219" spans="1:10">
      <c r="A219" s="17">
        <v>45527</v>
      </c>
      <c r="B219" s="32" t="s">
        <v>43</v>
      </c>
      <c r="C219" s="32" t="s">
        <v>16</v>
      </c>
      <c r="D219" s="32">
        <v>5000</v>
      </c>
      <c r="E219" s="33">
        <v>29.65</v>
      </c>
      <c r="F219" s="33">
        <v>30.15</v>
      </c>
      <c r="G219" s="32"/>
      <c r="H219" s="23">
        <f t="shared" si="77"/>
        <v>-2500</v>
      </c>
      <c r="I219" s="23">
        <f t="shared" si="78"/>
        <v>0</v>
      </c>
      <c r="J219" s="23">
        <f t="shared" si="79"/>
        <v>-2500</v>
      </c>
    </row>
    <row r="220" spans="1:10">
      <c r="A220" s="17">
        <v>45527</v>
      </c>
      <c r="B220" s="32" t="s">
        <v>42</v>
      </c>
      <c r="C220" s="32" t="s">
        <v>16</v>
      </c>
      <c r="D220" s="32">
        <v>100</v>
      </c>
      <c r="E220" s="33">
        <v>2495</v>
      </c>
      <c r="F220" s="33">
        <v>2508</v>
      </c>
      <c r="G220" s="32"/>
      <c r="H220" s="23">
        <f t="shared" ref="H220:H225" si="80">(IF(C220="SHORT",E220-F220,IF(C220="LONG",F220-E220)))*D220</f>
        <v>-1300</v>
      </c>
      <c r="I220" s="23">
        <f t="shared" ref="I220:I225" si="81">(IF(C220="SHORT",IF(G220="",0,F220-G220),IF(C220="LONG",IF(G220="",0,G220-F220))))*D220</f>
        <v>0</v>
      </c>
      <c r="J220" s="23">
        <f t="shared" ref="J220:J225" si="82">H220+I220+L220</f>
        <v>-1300</v>
      </c>
    </row>
    <row r="221" spans="1:10">
      <c r="A221" s="17">
        <v>45526</v>
      </c>
      <c r="B221" s="32" t="s">
        <v>43</v>
      </c>
      <c r="C221" s="32" t="s">
        <v>16</v>
      </c>
      <c r="D221" s="32">
        <v>5000</v>
      </c>
      <c r="E221" s="33">
        <v>29.65</v>
      </c>
      <c r="F221" s="33">
        <v>29.35</v>
      </c>
      <c r="G221" s="32">
        <v>29</v>
      </c>
      <c r="H221" s="23">
        <f t="shared" si="80"/>
        <v>1499.9999999999859</v>
      </c>
      <c r="I221" s="23">
        <f t="shared" si="81"/>
        <v>1750.000000000007</v>
      </c>
      <c r="J221" s="23">
        <f t="shared" si="82"/>
        <v>3249.9999999999927</v>
      </c>
    </row>
    <row r="222" spans="1:10">
      <c r="A222" s="17">
        <v>45520</v>
      </c>
      <c r="B222" s="32" t="s">
        <v>42</v>
      </c>
      <c r="C222" s="32" t="s">
        <v>14</v>
      </c>
      <c r="D222" s="32">
        <v>100</v>
      </c>
      <c r="E222" s="32">
        <v>2459</v>
      </c>
      <c r="F222" s="33">
        <v>2469</v>
      </c>
      <c r="G222" s="32">
        <v>2479</v>
      </c>
      <c r="H222" s="23">
        <f t="shared" si="80"/>
        <v>1000</v>
      </c>
      <c r="I222" s="23">
        <f t="shared" si="81"/>
        <v>1000</v>
      </c>
      <c r="J222" s="23">
        <f t="shared" si="82"/>
        <v>2000</v>
      </c>
    </row>
    <row r="223" spans="1:10">
      <c r="A223" s="17">
        <v>45519</v>
      </c>
      <c r="B223" s="32" t="s">
        <v>43</v>
      </c>
      <c r="C223" s="32" t="s">
        <v>14</v>
      </c>
      <c r="D223" s="32">
        <v>5000</v>
      </c>
      <c r="E223" s="33">
        <v>28.1</v>
      </c>
      <c r="F223" s="33">
        <v>28.52</v>
      </c>
      <c r="H223" s="23">
        <f t="shared" si="80"/>
        <v>2099.9999999999909</v>
      </c>
      <c r="I223" s="23">
        <f t="shared" si="81"/>
        <v>0</v>
      </c>
      <c r="J223" s="23">
        <f t="shared" si="82"/>
        <v>2099.9999999999909</v>
      </c>
    </row>
    <row r="224" spans="1:10">
      <c r="A224" s="17">
        <v>45518</v>
      </c>
      <c r="B224" s="32" t="s">
        <v>42</v>
      </c>
      <c r="C224" s="32" t="s">
        <v>16</v>
      </c>
      <c r="D224" s="32">
        <v>100</v>
      </c>
      <c r="E224" s="33">
        <v>2473</v>
      </c>
      <c r="F224" s="33">
        <v>2473</v>
      </c>
      <c r="H224" s="23">
        <f t="shared" si="80"/>
        <v>0</v>
      </c>
      <c r="I224" s="23">
        <f t="shared" si="81"/>
        <v>0</v>
      </c>
      <c r="J224" s="23">
        <f t="shared" si="82"/>
        <v>0</v>
      </c>
    </row>
    <row r="225" spans="1:10">
      <c r="A225" s="17">
        <v>45517</v>
      </c>
      <c r="B225" s="32" t="s">
        <v>42</v>
      </c>
      <c r="C225" s="32" t="s">
        <v>16</v>
      </c>
      <c r="D225" s="32">
        <v>100</v>
      </c>
      <c r="E225" s="33">
        <v>2464</v>
      </c>
      <c r="F225" s="33">
        <v>2455.4</v>
      </c>
      <c r="H225" s="23">
        <f t="shared" si="80"/>
        <v>859.99999999999091</v>
      </c>
      <c r="I225" s="23">
        <f t="shared" si="81"/>
        <v>0</v>
      </c>
      <c r="J225" s="23">
        <f t="shared" si="82"/>
        <v>859.99999999999091</v>
      </c>
    </row>
    <row r="226" spans="1:10">
      <c r="A226" s="17">
        <v>45513</v>
      </c>
      <c r="B226" s="32" t="s">
        <v>43</v>
      </c>
      <c r="C226" s="32" t="s">
        <v>14</v>
      </c>
      <c r="D226" s="32">
        <v>5000</v>
      </c>
      <c r="E226" s="33">
        <v>27.4</v>
      </c>
      <c r="F226" s="33">
        <v>27.9</v>
      </c>
      <c r="G226" s="32"/>
      <c r="H226" s="23">
        <f t="shared" ref="H226:H232" si="83">(IF(C226="SHORT",E226-F226,IF(C226="LONG",F226-E226)))*D226</f>
        <v>2500</v>
      </c>
      <c r="I226" s="23">
        <f t="shared" ref="I226:I232" si="84">(IF(C226="SHORT",IF(G226="",0,F226-G226),IF(C226="LONG",IF(G226="",0,G226-F226))))*D226</f>
        <v>0</v>
      </c>
      <c r="J226" s="23">
        <f t="shared" ref="J226:J232" si="85">H226+I226+L226</f>
        <v>2500</v>
      </c>
    </row>
    <row r="227" spans="1:10">
      <c r="A227" s="17">
        <v>45511</v>
      </c>
      <c r="B227" s="32" t="s">
        <v>42</v>
      </c>
      <c r="C227" s="32" t="s">
        <v>14</v>
      </c>
      <c r="D227" s="32">
        <v>100</v>
      </c>
      <c r="E227" s="33">
        <v>2403</v>
      </c>
      <c r="F227" s="33">
        <v>2390</v>
      </c>
      <c r="G227" s="32"/>
      <c r="H227" s="23">
        <f t="shared" si="83"/>
        <v>-1300</v>
      </c>
      <c r="I227" s="23">
        <f t="shared" si="84"/>
        <v>0</v>
      </c>
      <c r="J227" s="23">
        <f t="shared" si="85"/>
        <v>-1300</v>
      </c>
    </row>
    <row r="228" spans="1:10">
      <c r="A228" s="17">
        <v>45510</v>
      </c>
      <c r="B228" s="32" t="s">
        <v>43</v>
      </c>
      <c r="C228" s="32" t="s">
        <v>14</v>
      </c>
      <c r="D228" s="32">
        <v>5000</v>
      </c>
      <c r="E228" s="33">
        <v>26.75</v>
      </c>
      <c r="F228" s="33">
        <v>27.25</v>
      </c>
      <c r="G228" s="32"/>
      <c r="H228" s="23">
        <f t="shared" si="83"/>
        <v>2500</v>
      </c>
      <c r="I228" s="23">
        <f t="shared" si="84"/>
        <v>0</v>
      </c>
      <c r="J228" s="23">
        <f t="shared" si="85"/>
        <v>2500</v>
      </c>
    </row>
    <row r="229" spans="1:10">
      <c r="A229" s="17">
        <v>45510</v>
      </c>
      <c r="B229" s="32" t="s">
        <v>42</v>
      </c>
      <c r="C229" s="32" t="s">
        <v>14</v>
      </c>
      <c r="D229" s="32">
        <v>100</v>
      </c>
      <c r="E229" s="33">
        <v>2402</v>
      </c>
      <c r="F229" s="33">
        <v>2416</v>
      </c>
      <c r="G229" s="32"/>
      <c r="H229" s="23">
        <f t="shared" si="83"/>
        <v>1400</v>
      </c>
      <c r="I229" s="23">
        <f t="shared" si="84"/>
        <v>0</v>
      </c>
      <c r="J229" s="23">
        <f t="shared" si="85"/>
        <v>1400</v>
      </c>
    </row>
    <row r="230" spans="1:10">
      <c r="A230" s="17">
        <v>45509</v>
      </c>
      <c r="B230" s="32" t="s">
        <v>43</v>
      </c>
      <c r="C230" s="32" t="s">
        <v>14</v>
      </c>
      <c r="D230" s="32">
        <v>5000</v>
      </c>
      <c r="E230" s="33">
        <v>28</v>
      </c>
      <c r="F230" s="33">
        <v>27.5</v>
      </c>
      <c r="G230" s="32"/>
      <c r="H230" s="23">
        <f t="shared" si="83"/>
        <v>-2500</v>
      </c>
      <c r="I230" s="23">
        <f t="shared" si="84"/>
        <v>0</v>
      </c>
      <c r="J230" s="23">
        <f t="shared" si="85"/>
        <v>-2500</v>
      </c>
    </row>
    <row r="231" spans="1:10">
      <c r="A231" s="17">
        <v>45509</v>
      </c>
      <c r="B231" s="32" t="s">
        <v>42</v>
      </c>
      <c r="C231" s="32" t="s">
        <v>14</v>
      </c>
      <c r="D231" s="32">
        <v>100</v>
      </c>
      <c r="E231" s="33">
        <v>2432</v>
      </c>
      <c r="F231" s="33">
        <v>2445</v>
      </c>
      <c r="G231" s="32"/>
      <c r="H231" s="23">
        <f t="shared" si="83"/>
        <v>1300</v>
      </c>
      <c r="I231" s="23">
        <f t="shared" si="84"/>
        <v>0</v>
      </c>
      <c r="J231" s="23">
        <f t="shared" si="85"/>
        <v>1300</v>
      </c>
    </row>
    <row r="232" spans="1:10">
      <c r="A232" s="17">
        <v>45505</v>
      </c>
      <c r="B232" s="32" t="s">
        <v>42</v>
      </c>
      <c r="C232" s="32" t="s">
        <v>16</v>
      </c>
      <c r="D232" s="32">
        <v>100</v>
      </c>
      <c r="E232" s="33">
        <v>2443</v>
      </c>
      <c r="F232" s="33">
        <v>2431</v>
      </c>
      <c r="G232" s="32"/>
      <c r="H232" s="23">
        <f t="shared" si="83"/>
        <v>1200</v>
      </c>
      <c r="I232" s="23">
        <f t="shared" si="84"/>
        <v>0</v>
      </c>
      <c r="J232" s="23">
        <f t="shared" si="85"/>
        <v>1200</v>
      </c>
    </row>
    <row r="233" spans="1:10">
      <c r="A233" s="17"/>
      <c r="B233" s="32"/>
      <c r="C233" s="32"/>
      <c r="D233" s="32"/>
      <c r="E233" s="33"/>
      <c r="F233" s="33"/>
      <c r="G233" s="32"/>
      <c r="H233" s="23"/>
      <c r="I233" s="23"/>
      <c r="J233" s="23"/>
    </row>
    <row r="234" spans="1:10">
      <c r="A234" s="17">
        <v>45504</v>
      </c>
      <c r="B234" s="32" t="s">
        <v>43</v>
      </c>
      <c r="C234" s="32" t="s">
        <v>14</v>
      </c>
      <c r="D234" s="32">
        <v>5000</v>
      </c>
      <c r="E234" s="33">
        <v>28.5</v>
      </c>
      <c r="F234" s="33">
        <v>28.9</v>
      </c>
      <c r="G234" s="32"/>
      <c r="H234" s="23">
        <f>(IF(C234="SHORT",E234-F234,IF(C234="LONG",F234-E234)))*D234</f>
        <v>1999.999999999993</v>
      </c>
      <c r="I234" s="23">
        <f>(IF(C234="SHORT",IF(G234="",0,F234-G234),IF(C234="LONG",IF(G234="",0,G234-F234))))*D234</f>
        <v>0</v>
      </c>
      <c r="J234" s="23">
        <f>H234+I234+L234</f>
        <v>1999.999999999993</v>
      </c>
    </row>
    <row r="235" spans="1:10">
      <c r="A235" s="17">
        <v>45504</v>
      </c>
      <c r="B235" s="32" t="s">
        <v>42</v>
      </c>
      <c r="C235" s="32" t="s">
        <v>14</v>
      </c>
      <c r="D235" s="32">
        <v>100</v>
      </c>
      <c r="E235" s="33">
        <v>2416</v>
      </c>
      <c r="F235" s="33">
        <v>2426</v>
      </c>
      <c r="G235" s="32">
        <v>2436</v>
      </c>
      <c r="H235" s="23">
        <f>(IF(C235="SHORT",E235-F235,IF(C235="LONG",F235-E235)))*D235</f>
        <v>1000</v>
      </c>
      <c r="I235" s="23">
        <f>(IF(C235="SHORT",IF(G235="",0,F235-G235),IF(C235="LONG",IF(G235="",0,G235-F235))))*D235</f>
        <v>1000</v>
      </c>
      <c r="J235" s="23">
        <f>H235+I235+L235</f>
        <v>2000</v>
      </c>
    </row>
    <row r="236" spans="1:10">
      <c r="A236" s="17">
        <v>45502</v>
      </c>
      <c r="B236" s="32" t="s">
        <v>43</v>
      </c>
      <c r="C236" s="32" t="s">
        <v>14</v>
      </c>
      <c r="D236" s="32">
        <v>5000</v>
      </c>
      <c r="E236" s="33">
        <v>27.95</v>
      </c>
      <c r="F236" s="33">
        <v>27.48</v>
      </c>
      <c r="G236" s="32"/>
      <c r="H236" s="23">
        <f>(IF(C236="SHORT",E236-F236,IF(C236="LONG",F236-E236)))*D236</f>
        <v>-2349.9999999999945</v>
      </c>
      <c r="I236" s="23">
        <f>(IF(C236="SHORT",IF(G236="",0,F236-G236),IF(C236="LONG",IF(G236="",0,G236-F236))))*D236</f>
        <v>0</v>
      </c>
      <c r="J236" s="23">
        <f>H236+I236+L236</f>
        <v>-2349.9999999999945</v>
      </c>
    </row>
    <row r="237" spans="1:10">
      <c r="A237" s="17">
        <v>45499</v>
      </c>
      <c r="B237" s="32" t="s">
        <v>42</v>
      </c>
      <c r="C237" s="32" t="s">
        <v>14</v>
      </c>
      <c r="D237" s="32">
        <v>100</v>
      </c>
      <c r="E237" s="33">
        <v>2368</v>
      </c>
      <c r="F237" s="33">
        <v>2378</v>
      </c>
      <c r="G237" s="32">
        <v>2388</v>
      </c>
      <c r="H237" s="23">
        <f>(IF(C237="SHORT",E237-F237,IF(C237="LONG",F237-E237)))*D237</f>
        <v>1000</v>
      </c>
      <c r="I237" s="23">
        <f>(IF(C237="SHORT",IF(G237="",0,F237-G237),IF(C237="LONG",IF(G237="",0,G237-F237))))*D237</f>
        <v>1000</v>
      </c>
      <c r="J237" s="23">
        <f>H237+I237+L237</f>
        <v>2000</v>
      </c>
    </row>
    <row r="238" spans="1:10">
      <c r="A238" s="17">
        <v>45499</v>
      </c>
      <c r="B238" s="32" t="s">
        <v>43</v>
      </c>
      <c r="C238" s="32" t="s">
        <v>14</v>
      </c>
      <c r="D238" s="32">
        <v>5000</v>
      </c>
      <c r="E238" s="33">
        <v>27.8</v>
      </c>
      <c r="F238" s="33">
        <v>28.19</v>
      </c>
      <c r="G238" s="32"/>
      <c r="H238" s="23">
        <f t="shared" ref="H238" si="86">(IF(C238="SHORT",E238-F238,IF(C238="LONG",F238-E238)))*D238</f>
        <v>1950.0000000000027</v>
      </c>
      <c r="I238" s="23">
        <f t="shared" ref="I238" si="87">(IF(C238="SHORT",IF(G238="",0,F238-G238),IF(C238="LONG",IF(G238="",0,G238-F238))))*D238</f>
        <v>0</v>
      </c>
      <c r="J238" s="23">
        <f t="shared" ref="J238" si="88">H238+I238+L238</f>
        <v>1950.0000000000027</v>
      </c>
    </row>
    <row r="239" spans="1:10">
      <c r="A239" s="17">
        <v>45498</v>
      </c>
      <c r="B239" s="32" t="s">
        <v>43</v>
      </c>
      <c r="C239" s="32" t="s">
        <v>14</v>
      </c>
      <c r="D239" s="32">
        <v>5000</v>
      </c>
      <c r="E239" s="33">
        <v>27.5</v>
      </c>
      <c r="F239" s="33">
        <v>28.05</v>
      </c>
      <c r="G239" s="32"/>
      <c r="H239" s="23">
        <f t="shared" ref="H239:H244" si="89">(IF(C239="SHORT",E239-F239,IF(C239="LONG",F239-E239)))*D239</f>
        <v>2750.0000000000036</v>
      </c>
      <c r="I239" s="23">
        <f t="shared" ref="I239:I244" si="90">(IF(C239="SHORT",IF(G239="",0,F239-G239),IF(C239="LONG",IF(G239="",0,G239-F239))))*D239</f>
        <v>0</v>
      </c>
      <c r="J239" s="23">
        <f t="shared" ref="J239:J244" si="91">H239+I239+L239</f>
        <v>2750.0000000000036</v>
      </c>
    </row>
    <row r="240" spans="1:10">
      <c r="A240" s="17">
        <v>45498</v>
      </c>
      <c r="B240" s="32" t="s">
        <v>42</v>
      </c>
      <c r="C240" s="32" t="s">
        <v>16</v>
      </c>
      <c r="D240" s="32">
        <v>100</v>
      </c>
      <c r="E240" s="33">
        <v>2369</v>
      </c>
      <c r="F240" s="33">
        <v>2382</v>
      </c>
      <c r="G240" s="32"/>
      <c r="H240" s="23">
        <f t="shared" si="89"/>
        <v>-1300</v>
      </c>
      <c r="I240" s="23">
        <f t="shared" si="90"/>
        <v>0</v>
      </c>
      <c r="J240" s="23">
        <f t="shared" si="91"/>
        <v>-1300</v>
      </c>
    </row>
    <row r="241" spans="1:10">
      <c r="A241" s="17">
        <v>45497</v>
      </c>
      <c r="B241" s="32" t="s">
        <v>42</v>
      </c>
      <c r="C241" s="32" t="s">
        <v>14</v>
      </c>
      <c r="D241" s="32">
        <v>100</v>
      </c>
      <c r="E241" s="33">
        <v>2416</v>
      </c>
      <c r="F241" s="33">
        <v>2425</v>
      </c>
      <c r="G241" s="32">
        <v>2431</v>
      </c>
      <c r="H241" s="23">
        <f t="shared" si="89"/>
        <v>900</v>
      </c>
      <c r="I241" s="23">
        <f t="shared" si="90"/>
        <v>600</v>
      </c>
      <c r="J241" s="23">
        <f t="shared" si="91"/>
        <v>1500</v>
      </c>
    </row>
    <row r="242" spans="1:10">
      <c r="A242" s="17">
        <v>45496</v>
      </c>
      <c r="B242" s="32" t="s">
        <v>43</v>
      </c>
      <c r="C242" s="32" t="s">
        <v>14</v>
      </c>
      <c r="D242" s="32">
        <v>5000</v>
      </c>
      <c r="E242" s="33">
        <v>28.7</v>
      </c>
      <c r="F242" s="33">
        <v>29.05</v>
      </c>
      <c r="G242" s="32">
        <v>29.35</v>
      </c>
      <c r="H242" s="23">
        <f t="shared" si="89"/>
        <v>1750.000000000007</v>
      </c>
      <c r="I242" s="23">
        <f t="shared" si="90"/>
        <v>1500.0000000000036</v>
      </c>
      <c r="J242" s="23">
        <f t="shared" si="91"/>
        <v>3250.0000000000109</v>
      </c>
    </row>
    <row r="243" spans="1:10">
      <c r="A243" s="17">
        <v>45495</v>
      </c>
      <c r="B243" s="32" t="s">
        <v>43</v>
      </c>
      <c r="C243" s="32" t="s">
        <v>14</v>
      </c>
      <c r="D243" s="32">
        <v>5000</v>
      </c>
      <c r="E243" s="33">
        <v>28.8</v>
      </c>
      <c r="F243" s="33">
        <v>29.2</v>
      </c>
      <c r="G243" s="32"/>
      <c r="H243" s="23">
        <f t="shared" si="89"/>
        <v>1999.999999999993</v>
      </c>
      <c r="I243" s="23">
        <f t="shared" si="90"/>
        <v>0</v>
      </c>
      <c r="J243" s="23">
        <f t="shared" si="91"/>
        <v>1999.999999999993</v>
      </c>
    </row>
    <row r="244" spans="1:10">
      <c r="A244" s="17">
        <v>45492</v>
      </c>
      <c r="B244" s="32" t="s">
        <v>43</v>
      </c>
      <c r="C244" s="32" t="s">
        <v>14</v>
      </c>
      <c r="D244" s="32">
        <v>5000</v>
      </c>
      <c r="E244" s="33">
        <v>29.05</v>
      </c>
      <c r="F244" s="33">
        <v>29.42</v>
      </c>
      <c r="G244" s="32"/>
      <c r="H244" s="23">
        <f t="shared" si="89"/>
        <v>1850.000000000005</v>
      </c>
      <c r="I244" s="23">
        <f t="shared" si="90"/>
        <v>0</v>
      </c>
      <c r="J244" s="23">
        <f t="shared" si="91"/>
        <v>1850.000000000005</v>
      </c>
    </row>
    <row r="245" spans="1:10">
      <c r="A245" s="17">
        <v>45492</v>
      </c>
      <c r="B245" s="32" t="s">
        <v>42</v>
      </c>
      <c r="C245" s="32" t="s">
        <v>14</v>
      </c>
      <c r="D245" s="32">
        <v>100</v>
      </c>
      <c r="E245" s="33">
        <v>2395</v>
      </c>
      <c r="F245" s="33">
        <v>2408</v>
      </c>
      <c r="G245" s="32"/>
      <c r="H245" s="23">
        <f t="shared" ref="H245:H252" si="92">(IF(C245="SHORT",E245-F245,IF(C245="LONG",F245-E245)))*D245</f>
        <v>1300</v>
      </c>
      <c r="I245" s="23">
        <f t="shared" ref="I245:I252" si="93">(IF(C245="SHORT",IF(G245="",0,F245-G245),IF(C245="LONG",IF(G245="",0,G245-F245))))*D245</f>
        <v>0</v>
      </c>
      <c r="J245" s="23">
        <f t="shared" ref="J245:J252" si="94">H245+I245+L245</f>
        <v>1300</v>
      </c>
    </row>
    <row r="246" spans="1:10">
      <c r="A246" s="17">
        <v>45492</v>
      </c>
      <c r="B246" s="32" t="s">
        <v>42</v>
      </c>
      <c r="C246" s="32" t="s">
        <v>16</v>
      </c>
      <c r="D246" s="32">
        <v>100</v>
      </c>
      <c r="E246" s="33">
        <v>2426</v>
      </c>
      <c r="F246" s="33">
        <v>2416</v>
      </c>
      <c r="G246" s="32">
        <v>2396</v>
      </c>
      <c r="H246" s="23">
        <f t="shared" si="92"/>
        <v>1000</v>
      </c>
      <c r="I246" s="23">
        <f t="shared" si="93"/>
        <v>2000</v>
      </c>
      <c r="J246" s="23">
        <f t="shared" si="94"/>
        <v>3000</v>
      </c>
    </row>
    <row r="247" spans="1:10">
      <c r="A247" s="17">
        <v>45491</v>
      </c>
      <c r="B247" s="32" t="s">
        <v>42</v>
      </c>
      <c r="C247" s="32" t="s">
        <v>16</v>
      </c>
      <c r="D247" s="32">
        <v>100</v>
      </c>
      <c r="E247" s="33">
        <v>2473</v>
      </c>
      <c r="F247" s="33">
        <v>2463</v>
      </c>
      <c r="G247" s="32">
        <v>2453</v>
      </c>
      <c r="H247" s="23">
        <f t="shared" si="92"/>
        <v>1000</v>
      </c>
      <c r="I247" s="23">
        <f t="shared" si="93"/>
        <v>1000</v>
      </c>
      <c r="J247" s="23">
        <f t="shared" si="94"/>
        <v>2000</v>
      </c>
    </row>
    <row r="248" spans="1:10">
      <c r="A248" s="17">
        <v>45490</v>
      </c>
      <c r="B248" s="32" t="s">
        <v>43</v>
      </c>
      <c r="C248" s="32" t="s">
        <v>16</v>
      </c>
      <c r="D248" s="32">
        <v>5000</v>
      </c>
      <c r="E248" s="33">
        <v>30.95</v>
      </c>
      <c r="F248" s="33">
        <v>30.65</v>
      </c>
      <c r="G248" s="32">
        <v>30.35</v>
      </c>
      <c r="H248" s="23">
        <f t="shared" si="92"/>
        <v>1500.0000000000036</v>
      </c>
      <c r="I248" s="23">
        <f t="shared" si="93"/>
        <v>1499.9999999999859</v>
      </c>
      <c r="J248" s="23">
        <f t="shared" si="94"/>
        <v>2999.9999999999895</v>
      </c>
    </row>
    <row r="249" spans="1:10">
      <c r="A249" s="17">
        <v>45490</v>
      </c>
      <c r="B249" s="32" t="s">
        <v>42</v>
      </c>
      <c r="C249" s="32" t="s">
        <v>16</v>
      </c>
      <c r="D249" s="32">
        <v>100</v>
      </c>
      <c r="E249" s="33">
        <v>2476</v>
      </c>
      <c r="F249" s="33">
        <v>2466</v>
      </c>
      <c r="G249" s="32">
        <v>2456</v>
      </c>
      <c r="H249" s="23">
        <f t="shared" si="92"/>
        <v>1000</v>
      </c>
      <c r="I249" s="23">
        <f t="shared" si="93"/>
        <v>1000</v>
      </c>
      <c r="J249" s="23">
        <f t="shared" si="94"/>
        <v>2000</v>
      </c>
    </row>
    <row r="250" spans="1:10">
      <c r="A250" s="17">
        <v>45489</v>
      </c>
      <c r="B250" s="32" t="s">
        <v>42</v>
      </c>
      <c r="C250" s="32" t="s">
        <v>16</v>
      </c>
      <c r="D250" s="32">
        <v>100</v>
      </c>
      <c r="E250" s="33">
        <v>2438</v>
      </c>
      <c r="F250" s="33">
        <v>2429.5</v>
      </c>
      <c r="G250" s="32"/>
      <c r="H250" s="23">
        <f t="shared" si="92"/>
        <v>850</v>
      </c>
      <c r="I250" s="23">
        <f t="shared" si="93"/>
        <v>0</v>
      </c>
      <c r="J250" s="23">
        <f t="shared" si="94"/>
        <v>850</v>
      </c>
    </row>
    <row r="251" spans="1:10">
      <c r="A251" s="17">
        <v>45488</v>
      </c>
      <c r="B251" s="32" t="s">
        <v>42</v>
      </c>
      <c r="C251" s="32" t="s">
        <v>16</v>
      </c>
      <c r="D251" s="32">
        <v>100</v>
      </c>
      <c r="E251" s="33">
        <v>2411</v>
      </c>
      <c r="F251" s="33">
        <v>2402</v>
      </c>
      <c r="G251" s="32"/>
      <c r="H251" s="23">
        <f t="shared" si="92"/>
        <v>900</v>
      </c>
      <c r="I251" s="23">
        <f t="shared" si="93"/>
        <v>0</v>
      </c>
      <c r="J251" s="23">
        <f t="shared" si="94"/>
        <v>900</v>
      </c>
    </row>
    <row r="252" spans="1:10">
      <c r="A252" s="17">
        <v>45485</v>
      </c>
      <c r="B252" s="32" t="s">
        <v>42</v>
      </c>
      <c r="C252" s="32" t="s">
        <v>16</v>
      </c>
      <c r="D252" s="32">
        <v>100</v>
      </c>
      <c r="E252" s="33">
        <v>2410</v>
      </c>
      <c r="F252" s="33">
        <v>2400</v>
      </c>
      <c r="G252" s="32">
        <v>2392</v>
      </c>
      <c r="H252" s="23">
        <f t="shared" si="92"/>
        <v>1000</v>
      </c>
      <c r="I252" s="23">
        <f t="shared" si="93"/>
        <v>800</v>
      </c>
      <c r="J252" s="23">
        <f t="shared" si="94"/>
        <v>1800</v>
      </c>
    </row>
    <row r="253" spans="1:10">
      <c r="A253" s="17">
        <v>45484</v>
      </c>
      <c r="B253" s="32" t="s">
        <v>42</v>
      </c>
      <c r="C253" s="32" t="s">
        <v>16</v>
      </c>
      <c r="D253" s="32">
        <v>100</v>
      </c>
      <c r="E253" s="33">
        <v>2382</v>
      </c>
      <c r="F253" s="33">
        <v>2395</v>
      </c>
      <c r="G253" s="32"/>
      <c r="H253" s="23">
        <f t="shared" ref="H253:H261" si="95">(IF(C253="SHORT",E253-F253,IF(C253="LONG",F253-E253)))*D253</f>
        <v>-1300</v>
      </c>
      <c r="I253" s="23">
        <f t="shared" ref="I253:I261" si="96">(IF(C253="SHORT",IF(G253="",0,F253-G253),IF(C253="LONG",IF(G253="",0,G253-F253))))*D253</f>
        <v>0</v>
      </c>
      <c r="J253" s="23">
        <f t="shared" ref="J253:J261" si="97">H253+I253+L253</f>
        <v>-1300</v>
      </c>
    </row>
    <row r="254" spans="1:10">
      <c r="A254" s="17">
        <v>45484</v>
      </c>
      <c r="B254" s="32" t="s">
        <v>43</v>
      </c>
      <c r="C254" s="32" t="s">
        <v>16</v>
      </c>
      <c r="D254" s="32">
        <v>5000</v>
      </c>
      <c r="E254" s="33">
        <v>31.1</v>
      </c>
      <c r="F254" s="33">
        <v>31.6</v>
      </c>
      <c r="G254" s="32"/>
      <c r="H254" s="23">
        <f t="shared" si="95"/>
        <v>-2500</v>
      </c>
      <c r="I254" s="23">
        <f t="shared" si="96"/>
        <v>0</v>
      </c>
      <c r="J254" s="23">
        <f t="shared" si="97"/>
        <v>-2500</v>
      </c>
    </row>
    <row r="255" spans="1:10">
      <c r="A255" s="17">
        <v>45483</v>
      </c>
      <c r="B255" s="32" t="s">
        <v>43</v>
      </c>
      <c r="C255" s="32" t="s">
        <v>16</v>
      </c>
      <c r="D255" s="32">
        <v>5000</v>
      </c>
      <c r="E255" s="33">
        <v>30.8</v>
      </c>
      <c r="F255" s="33">
        <v>31.3</v>
      </c>
      <c r="G255" s="32"/>
      <c r="H255" s="23">
        <f t="shared" si="95"/>
        <v>-2500</v>
      </c>
      <c r="I255" s="23">
        <f t="shared" si="96"/>
        <v>0</v>
      </c>
      <c r="J255" s="23">
        <f t="shared" si="97"/>
        <v>-2500</v>
      </c>
    </row>
    <row r="256" spans="1:10">
      <c r="A256" s="17">
        <v>45483</v>
      </c>
      <c r="B256" s="32" t="s">
        <v>42</v>
      </c>
      <c r="C256" s="32" t="s">
        <v>16</v>
      </c>
      <c r="D256" s="32">
        <v>100</v>
      </c>
      <c r="E256" s="33">
        <v>2370</v>
      </c>
      <c r="F256" s="33">
        <v>2384</v>
      </c>
      <c r="G256" s="32"/>
      <c r="H256" s="23">
        <f t="shared" si="95"/>
        <v>-1400</v>
      </c>
      <c r="I256" s="23">
        <f t="shared" si="96"/>
        <v>0</v>
      </c>
      <c r="J256" s="23">
        <f t="shared" si="97"/>
        <v>-1400</v>
      </c>
    </row>
    <row r="257" spans="1:10">
      <c r="A257" s="17">
        <v>45482</v>
      </c>
      <c r="B257" s="32" t="s">
        <v>43</v>
      </c>
      <c r="C257" s="32" t="s">
        <v>16</v>
      </c>
      <c r="D257" s="32">
        <v>5000</v>
      </c>
      <c r="E257" s="33">
        <v>31.08</v>
      </c>
      <c r="F257" s="33">
        <v>30.78</v>
      </c>
      <c r="G257" s="32">
        <v>30.48</v>
      </c>
      <c r="H257" s="23">
        <f t="shared" si="95"/>
        <v>1499.9999999999859</v>
      </c>
      <c r="I257" s="23">
        <f t="shared" si="96"/>
        <v>1500.0000000000036</v>
      </c>
      <c r="J257" s="23">
        <f t="shared" si="97"/>
        <v>2999.9999999999895</v>
      </c>
    </row>
    <row r="258" spans="1:10">
      <c r="A258" s="17">
        <v>45482</v>
      </c>
      <c r="B258" s="32" t="s">
        <v>42</v>
      </c>
      <c r="C258" s="32" t="s">
        <v>16</v>
      </c>
      <c r="D258" s="32">
        <v>100</v>
      </c>
      <c r="E258" s="33">
        <v>2368</v>
      </c>
      <c r="F258" s="33">
        <v>2358</v>
      </c>
      <c r="G258" s="32">
        <v>2350</v>
      </c>
      <c r="H258" s="23">
        <f t="shared" si="95"/>
        <v>1000</v>
      </c>
      <c r="I258" s="23">
        <f t="shared" si="96"/>
        <v>800</v>
      </c>
      <c r="J258" s="23">
        <f t="shared" si="97"/>
        <v>1800</v>
      </c>
    </row>
    <row r="259" spans="1:10">
      <c r="A259" s="17">
        <v>45481</v>
      </c>
      <c r="B259" s="32" t="s">
        <v>42</v>
      </c>
      <c r="C259" s="32" t="s">
        <v>16</v>
      </c>
      <c r="D259" s="32">
        <v>100</v>
      </c>
      <c r="E259" s="33">
        <v>2375</v>
      </c>
      <c r="F259" s="33">
        <v>2365</v>
      </c>
      <c r="G259" s="32">
        <v>2355</v>
      </c>
      <c r="H259" s="23">
        <f t="shared" si="95"/>
        <v>1000</v>
      </c>
      <c r="I259" s="23">
        <f t="shared" si="96"/>
        <v>1000</v>
      </c>
      <c r="J259" s="23">
        <f t="shared" si="97"/>
        <v>2000</v>
      </c>
    </row>
    <row r="260" spans="1:10">
      <c r="A260" s="17">
        <v>45481</v>
      </c>
      <c r="B260" s="32" t="s">
        <v>43</v>
      </c>
      <c r="C260" s="32" t="s">
        <v>16</v>
      </c>
      <c r="D260" s="32">
        <v>5000</v>
      </c>
      <c r="E260" s="33">
        <v>31.1</v>
      </c>
      <c r="F260" s="33">
        <v>30.8</v>
      </c>
      <c r="G260" s="32">
        <v>30.45</v>
      </c>
      <c r="H260" s="23">
        <f t="shared" si="95"/>
        <v>1500.0000000000036</v>
      </c>
      <c r="I260" s="23">
        <f t="shared" si="96"/>
        <v>1750.000000000007</v>
      </c>
      <c r="J260" s="23">
        <f t="shared" si="97"/>
        <v>3250.0000000000109</v>
      </c>
    </row>
    <row r="261" spans="1:10">
      <c r="A261" s="17">
        <v>45481</v>
      </c>
      <c r="B261" s="32" t="s">
        <v>42</v>
      </c>
      <c r="C261" s="32" t="s">
        <v>16</v>
      </c>
      <c r="D261" s="32">
        <v>100</v>
      </c>
      <c r="E261" s="33">
        <v>2385</v>
      </c>
      <c r="F261" s="33">
        <v>2375</v>
      </c>
      <c r="G261" s="32">
        <v>2365</v>
      </c>
      <c r="H261" s="23">
        <f t="shared" si="95"/>
        <v>1000</v>
      </c>
      <c r="I261" s="23">
        <f t="shared" si="96"/>
        <v>1000</v>
      </c>
      <c r="J261" s="23">
        <f t="shared" si="97"/>
        <v>2000</v>
      </c>
    </row>
    <row r="262" spans="1:10">
      <c r="A262" s="17">
        <v>45478</v>
      </c>
      <c r="B262" s="32" t="s">
        <v>42</v>
      </c>
      <c r="C262" s="32" t="s">
        <v>16</v>
      </c>
      <c r="D262" s="32">
        <v>100</v>
      </c>
      <c r="E262" s="33">
        <v>2379</v>
      </c>
      <c r="F262" s="33">
        <v>2391</v>
      </c>
      <c r="G262" s="32"/>
      <c r="H262" s="23">
        <f t="shared" ref="H262:H267" si="98">(IF(C262="SHORT",E262-F262,IF(C262="LONG",F262-E262)))*D262</f>
        <v>-1200</v>
      </c>
      <c r="I262" s="23">
        <f t="shared" ref="I262:I267" si="99">(IF(C262="SHORT",IF(G262="",0,F262-G262),IF(C262="LONG",IF(G262="",0,G262-F262))))*D262</f>
        <v>0</v>
      </c>
      <c r="J262" s="23">
        <f t="shared" ref="J262:J267" si="100">H262+I262+L262</f>
        <v>-1200</v>
      </c>
    </row>
    <row r="263" spans="1:10">
      <c r="A263" s="17">
        <v>45478</v>
      </c>
      <c r="B263" s="32" t="s">
        <v>43</v>
      </c>
      <c r="C263" s="32" t="s">
        <v>16</v>
      </c>
      <c r="D263" s="32">
        <v>5000</v>
      </c>
      <c r="E263" s="33">
        <v>30.7</v>
      </c>
      <c r="F263" s="33">
        <v>31.2</v>
      </c>
      <c r="G263" s="32"/>
      <c r="H263" s="23">
        <f t="shared" si="98"/>
        <v>-2500</v>
      </c>
      <c r="I263" s="23">
        <f t="shared" si="99"/>
        <v>0</v>
      </c>
      <c r="J263" s="23">
        <f t="shared" si="100"/>
        <v>-2500</v>
      </c>
    </row>
    <row r="264" spans="1:10">
      <c r="A264" s="17">
        <v>45478</v>
      </c>
      <c r="B264" s="32" t="s">
        <v>42</v>
      </c>
      <c r="C264" s="32" t="s">
        <v>16</v>
      </c>
      <c r="D264" s="32">
        <v>100</v>
      </c>
      <c r="E264" s="33">
        <v>2365</v>
      </c>
      <c r="F264" s="33">
        <v>2357</v>
      </c>
      <c r="G264" s="32">
        <v>2350</v>
      </c>
      <c r="H264" s="23">
        <f t="shared" si="98"/>
        <v>800</v>
      </c>
      <c r="I264" s="23">
        <f t="shared" si="99"/>
        <v>700</v>
      </c>
      <c r="J264" s="23">
        <f t="shared" si="100"/>
        <v>1500</v>
      </c>
    </row>
    <row r="265" spans="1:10">
      <c r="A265" s="17">
        <v>45476</v>
      </c>
      <c r="B265" s="32" t="s">
        <v>42</v>
      </c>
      <c r="C265" s="32" t="s">
        <v>16</v>
      </c>
      <c r="D265" s="32">
        <v>100</v>
      </c>
      <c r="E265" s="33">
        <v>2342</v>
      </c>
      <c r="F265" s="33">
        <v>2347</v>
      </c>
      <c r="G265" s="32"/>
      <c r="H265" s="23">
        <f t="shared" si="98"/>
        <v>-500</v>
      </c>
      <c r="I265" s="23">
        <f t="shared" si="99"/>
        <v>0</v>
      </c>
      <c r="J265" s="23">
        <f t="shared" si="100"/>
        <v>-500</v>
      </c>
    </row>
    <row r="266" spans="1:10">
      <c r="A266" s="17">
        <v>45475</v>
      </c>
      <c r="B266" s="32" t="s">
        <v>42</v>
      </c>
      <c r="C266" s="32" t="s">
        <v>16</v>
      </c>
      <c r="D266" s="32">
        <v>100</v>
      </c>
      <c r="E266" s="33">
        <v>2330</v>
      </c>
      <c r="F266" s="33">
        <v>2320</v>
      </c>
      <c r="G266" s="32"/>
      <c r="H266" s="23">
        <f t="shared" si="98"/>
        <v>1000</v>
      </c>
      <c r="I266" s="23">
        <f t="shared" si="99"/>
        <v>0</v>
      </c>
      <c r="J266" s="23">
        <f t="shared" si="100"/>
        <v>1000</v>
      </c>
    </row>
    <row r="267" spans="1:10">
      <c r="A267" s="17">
        <v>45474</v>
      </c>
      <c r="B267" s="32" t="s">
        <v>42</v>
      </c>
      <c r="C267" s="32" t="s">
        <v>16</v>
      </c>
      <c r="D267" s="32">
        <v>100</v>
      </c>
      <c r="E267" s="33">
        <v>2331</v>
      </c>
      <c r="F267" s="33">
        <v>2320</v>
      </c>
      <c r="G267" s="32"/>
      <c r="H267" s="23">
        <f t="shared" si="98"/>
        <v>1100</v>
      </c>
      <c r="I267" s="23">
        <f t="shared" si="99"/>
        <v>0</v>
      </c>
      <c r="J267" s="23">
        <f t="shared" si="100"/>
        <v>1100</v>
      </c>
    </row>
    <row r="268" spans="1:10">
      <c r="A268" s="17"/>
      <c r="B268" s="32"/>
      <c r="C268" s="32"/>
      <c r="D268" s="32"/>
      <c r="E268" s="33"/>
      <c r="F268" s="33"/>
      <c r="G268" s="32"/>
      <c r="H268" s="23"/>
      <c r="I268" s="23"/>
      <c r="J268" s="23"/>
    </row>
    <row r="269" spans="1:10">
      <c r="A269" s="17">
        <v>45470</v>
      </c>
      <c r="B269" s="32" t="s">
        <v>42</v>
      </c>
      <c r="C269" s="32" t="s">
        <v>14</v>
      </c>
      <c r="D269" s="32">
        <v>100</v>
      </c>
      <c r="E269" s="33">
        <v>2298</v>
      </c>
      <c r="F269" s="33">
        <v>2308</v>
      </c>
      <c r="G269" s="32">
        <v>2318</v>
      </c>
      <c r="H269" s="23">
        <f t="shared" ref="H269:H275" si="101">(IF(C269="SHORT",E269-F269,IF(C269="LONG",F269-E269)))*D269</f>
        <v>1000</v>
      </c>
      <c r="I269" s="23">
        <f t="shared" ref="I269:I275" si="102">(IF(C269="SHORT",IF(G269="",0,F269-G269),IF(C269="LONG",IF(G269="",0,G269-F269))))*D269</f>
        <v>1000</v>
      </c>
      <c r="J269" s="23">
        <f t="shared" ref="J269:J275" si="103">H269+I269+L269</f>
        <v>2000</v>
      </c>
    </row>
    <row r="270" spans="1:10">
      <c r="A270" s="17">
        <v>45469</v>
      </c>
      <c r="B270" s="32" t="s">
        <v>43</v>
      </c>
      <c r="C270" s="32" t="s">
        <v>14</v>
      </c>
      <c r="D270" s="32">
        <v>5000</v>
      </c>
      <c r="E270" s="33">
        <v>28.95</v>
      </c>
      <c r="F270" s="33">
        <v>29.25</v>
      </c>
      <c r="G270" s="32"/>
      <c r="H270" s="23">
        <f t="shared" si="101"/>
        <v>1500.0000000000036</v>
      </c>
      <c r="I270" s="23">
        <f t="shared" si="102"/>
        <v>0</v>
      </c>
      <c r="J270" s="23">
        <f t="shared" si="103"/>
        <v>1500.0000000000036</v>
      </c>
    </row>
    <row r="271" spans="1:10">
      <c r="A271" s="17">
        <v>45469</v>
      </c>
      <c r="B271" s="32" t="s">
        <v>42</v>
      </c>
      <c r="C271" s="32" t="s">
        <v>14</v>
      </c>
      <c r="D271" s="32">
        <v>100</v>
      </c>
      <c r="E271" s="33">
        <v>2314</v>
      </c>
      <c r="F271" s="33">
        <v>2299</v>
      </c>
      <c r="G271" s="32"/>
      <c r="H271" s="23">
        <f t="shared" si="101"/>
        <v>-1500</v>
      </c>
      <c r="I271" s="23">
        <f t="shared" si="102"/>
        <v>0</v>
      </c>
      <c r="J271" s="23">
        <f t="shared" si="103"/>
        <v>-1500</v>
      </c>
    </row>
    <row r="272" spans="1:10">
      <c r="A272" s="17">
        <v>45468</v>
      </c>
      <c r="B272" s="32" t="s">
        <v>42</v>
      </c>
      <c r="C272" s="32" t="s">
        <v>14</v>
      </c>
      <c r="D272" s="32">
        <v>100</v>
      </c>
      <c r="E272" s="33">
        <v>2328</v>
      </c>
      <c r="F272" s="33">
        <v>2314</v>
      </c>
      <c r="G272" s="32"/>
      <c r="H272" s="23">
        <f t="shared" si="101"/>
        <v>-1400</v>
      </c>
      <c r="I272" s="23">
        <f t="shared" si="102"/>
        <v>0</v>
      </c>
      <c r="J272" s="23">
        <f t="shared" si="103"/>
        <v>-1400</v>
      </c>
    </row>
    <row r="273" spans="1:10">
      <c r="A273" s="17">
        <v>45468</v>
      </c>
      <c r="B273" s="32" t="s">
        <v>42</v>
      </c>
      <c r="C273" s="32" t="s">
        <v>14</v>
      </c>
      <c r="D273" s="32">
        <v>100</v>
      </c>
      <c r="E273" s="33">
        <v>2322</v>
      </c>
      <c r="F273" s="33">
        <v>2337</v>
      </c>
      <c r="G273" s="32"/>
      <c r="H273" s="23">
        <f t="shared" si="101"/>
        <v>1500</v>
      </c>
      <c r="I273" s="23">
        <f t="shared" si="102"/>
        <v>0</v>
      </c>
      <c r="J273" s="23">
        <f t="shared" si="103"/>
        <v>1500</v>
      </c>
    </row>
    <row r="274" spans="1:10">
      <c r="A274" s="17">
        <v>45467</v>
      </c>
      <c r="B274" s="32" t="s">
        <v>43</v>
      </c>
      <c r="C274" s="32" t="s">
        <v>14</v>
      </c>
      <c r="D274" s="32">
        <v>5000</v>
      </c>
      <c r="E274" s="33">
        <v>29.6</v>
      </c>
      <c r="F274" s="33">
        <v>29.1</v>
      </c>
      <c r="G274" s="32"/>
      <c r="H274" s="23">
        <f t="shared" si="101"/>
        <v>-2500</v>
      </c>
      <c r="I274" s="23">
        <f t="shared" si="102"/>
        <v>0</v>
      </c>
      <c r="J274" s="23">
        <f t="shared" si="103"/>
        <v>-2500</v>
      </c>
    </row>
    <row r="275" spans="1:10">
      <c r="A275" s="17">
        <v>45467</v>
      </c>
      <c r="B275" s="32" t="s">
        <v>42</v>
      </c>
      <c r="C275" s="32" t="s">
        <v>14</v>
      </c>
      <c r="D275" s="32">
        <v>100</v>
      </c>
      <c r="E275" s="33">
        <v>2320</v>
      </c>
      <c r="F275" s="33">
        <v>2333</v>
      </c>
      <c r="G275" s="32"/>
      <c r="H275" s="23">
        <f t="shared" si="101"/>
        <v>1300</v>
      </c>
      <c r="I275" s="23">
        <f t="shared" si="102"/>
        <v>0</v>
      </c>
      <c r="J275" s="23">
        <f t="shared" si="103"/>
        <v>1300</v>
      </c>
    </row>
    <row r="276" spans="1:10">
      <c r="A276" s="17">
        <v>45464</v>
      </c>
      <c r="B276" s="32" t="s">
        <v>43</v>
      </c>
      <c r="C276" s="32" t="s">
        <v>14</v>
      </c>
      <c r="D276" s="32">
        <v>5000</v>
      </c>
      <c r="E276" s="33">
        <v>30.3</v>
      </c>
      <c r="F276" s="33">
        <v>30.78</v>
      </c>
      <c r="G276" s="32"/>
      <c r="H276" s="23">
        <f t="shared" ref="H276:H284" si="104">(IF(C276="SHORT",E276-F276,IF(C276="LONG",F276-E276)))*D276</f>
        <v>2400.0000000000023</v>
      </c>
      <c r="I276" s="23">
        <f t="shared" ref="I276:I284" si="105">(IF(C276="SHORT",IF(G276="",0,F276-G276),IF(C276="LONG",IF(G276="",0,G276-F276))))*D276</f>
        <v>0</v>
      </c>
      <c r="J276" s="23">
        <f t="shared" ref="J276:J284" si="106">H276+I276+L276</f>
        <v>2400.0000000000023</v>
      </c>
    </row>
    <row r="277" spans="1:10">
      <c r="A277" s="17">
        <v>45464</v>
      </c>
      <c r="B277" s="32" t="s">
        <v>42</v>
      </c>
      <c r="C277" s="32" t="s">
        <v>14</v>
      </c>
      <c r="D277" s="32">
        <v>100</v>
      </c>
      <c r="E277" s="33">
        <v>2357</v>
      </c>
      <c r="F277" s="33">
        <v>2368</v>
      </c>
      <c r="G277" s="32"/>
      <c r="H277" s="23">
        <f t="shared" si="104"/>
        <v>1100</v>
      </c>
      <c r="I277" s="23">
        <f t="shared" si="105"/>
        <v>0</v>
      </c>
      <c r="J277" s="23">
        <f t="shared" si="106"/>
        <v>1100</v>
      </c>
    </row>
    <row r="278" spans="1:10">
      <c r="A278" s="17">
        <v>45463</v>
      </c>
      <c r="B278" s="32" t="s">
        <v>43</v>
      </c>
      <c r="C278" s="32" t="s">
        <v>14</v>
      </c>
      <c r="D278" s="32">
        <v>5000</v>
      </c>
      <c r="E278" s="33">
        <v>30.3</v>
      </c>
      <c r="F278" s="33">
        <v>30.76</v>
      </c>
      <c r="G278" s="32"/>
      <c r="H278" s="23">
        <f t="shared" si="104"/>
        <v>2300.0000000000041</v>
      </c>
      <c r="I278" s="23">
        <f t="shared" si="105"/>
        <v>0</v>
      </c>
      <c r="J278" s="23">
        <f t="shared" si="106"/>
        <v>2300.0000000000041</v>
      </c>
    </row>
    <row r="279" spans="1:10">
      <c r="A279" s="17">
        <v>45463</v>
      </c>
      <c r="B279" s="32" t="s">
        <v>42</v>
      </c>
      <c r="C279" s="32" t="s">
        <v>16</v>
      </c>
      <c r="D279" s="32">
        <v>100</v>
      </c>
      <c r="E279" s="33">
        <v>2337</v>
      </c>
      <c r="F279" s="33">
        <v>2350</v>
      </c>
      <c r="G279" s="32"/>
      <c r="H279" s="23">
        <f t="shared" si="104"/>
        <v>-1300</v>
      </c>
      <c r="I279" s="23">
        <f t="shared" si="105"/>
        <v>0</v>
      </c>
      <c r="J279" s="23">
        <f t="shared" si="106"/>
        <v>-1300</v>
      </c>
    </row>
    <row r="280" spans="1:10">
      <c r="A280" s="17">
        <v>45462</v>
      </c>
      <c r="B280" s="32" t="s">
        <v>43</v>
      </c>
      <c r="C280" s="32" t="s">
        <v>16</v>
      </c>
      <c r="D280" s="32">
        <v>5000</v>
      </c>
      <c r="E280" s="33">
        <v>29.6</v>
      </c>
      <c r="F280" s="33">
        <v>30.1</v>
      </c>
      <c r="G280" s="32"/>
      <c r="H280" s="23">
        <f t="shared" si="104"/>
        <v>-2500</v>
      </c>
      <c r="I280" s="23">
        <f t="shared" si="105"/>
        <v>0</v>
      </c>
      <c r="J280" s="23">
        <f t="shared" si="106"/>
        <v>-2500</v>
      </c>
    </row>
    <row r="281" spans="1:10">
      <c r="A281" s="17">
        <v>45462</v>
      </c>
      <c r="B281" s="32" t="s">
        <v>42</v>
      </c>
      <c r="C281" s="32" t="s">
        <v>16</v>
      </c>
      <c r="D281" s="32">
        <v>100</v>
      </c>
      <c r="E281" s="33">
        <v>2332</v>
      </c>
      <c r="F281" s="33">
        <v>2346</v>
      </c>
      <c r="G281" s="32"/>
      <c r="H281" s="23">
        <f t="shared" si="104"/>
        <v>-1400</v>
      </c>
      <c r="I281" s="23">
        <f t="shared" si="105"/>
        <v>0</v>
      </c>
      <c r="J281" s="23">
        <f t="shared" si="106"/>
        <v>-1400</v>
      </c>
    </row>
    <row r="282" spans="1:10">
      <c r="A282" s="17">
        <v>45461</v>
      </c>
      <c r="B282" s="32" t="s">
        <v>42</v>
      </c>
      <c r="C282" s="32" t="s">
        <v>14</v>
      </c>
      <c r="D282" s="32">
        <v>100</v>
      </c>
      <c r="E282" s="33">
        <v>2311</v>
      </c>
      <c r="F282" s="33">
        <v>2321</v>
      </c>
      <c r="G282" s="32">
        <v>2331</v>
      </c>
      <c r="H282" s="23">
        <f t="shared" si="104"/>
        <v>1000</v>
      </c>
      <c r="I282" s="23">
        <f t="shared" si="105"/>
        <v>1000</v>
      </c>
      <c r="J282" s="23">
        <f t="shared" si="106"/>
        <v>2000</v>
      </c>
    </row>
    <row r="283" spans="1:10">
      <c r="A283" s="17">
        <v>45461</v>
      </c>
      <c r="B283" s="32" t="s">
        <v>43</v>
      </c>
      <c r="C283" s="32" t="s">
        <v>14</v>
      </c>
      <c r="D283" s="32">
        <v>5000</v>
      </c>
      <c r="E283" s="33">
        <v>29.1</v>
      </c>
      <c r="F283" s="33">
        <v>29.58</v>
      </c>
      <c r="G283" s="32"/>
      <c r="H283" s="23">
        <f t="shared" si="104"/>
        <v>2399.9999999999845</v>
      </c>
      <c r="I283" s="23">
        <f t="shared" si="105"/>
        <v>0</v>
      </c>
      <c r="J283" s="23">
        <f t="shared" si="106"/>
        <v>2399.9999999999845</v>
      </c>
    </row>
    <row r="284" spans="1:10">
      <c r="A284" s="17">
        <v>45460</v>
      </c>
      <c r="B284" s="32" t="s">
        <v>42</v>
      </c>
      <c r="C284" s="32" t="s">
        <v>16</v>
      </c>
      <c r="D284" s="32">
        <v>100</v>
      </c>
      <c r="E284" s="33">
        <v>2319</v>
      </c>
      <c r="F284" s="33">
        <v>2318</v>
      </c>
      <c r="G284" s="32"/>
      <c r="H284" s="23">
        <f t="shared" si="104"/>
        <v>100</v>
      </c>
      <c r="I284" s="23">
        <f t="shared" si="105"/>
        <v>0</v>
      </c>
      <c r="J284" s="23">
        <f t="shared" si="106"/>
        <v>100</v>
      </c>
    </row>
    <row r="285" spans="1:10">
      <c r="A285" s="17">
        <v>45457</v>
      </c>
      <c r="B285" s="32" t="s">
        <v>42</v>
      </c>
      <c r="C285" s="32" t="s">
        <v>14</v>
      </c>
      <c r="D285" s="32">
        <v>100</v>
      </c>
      <c r="E285" s="33">
        <v>2316</v>
      </c>
      <c r="F285" s="33">
        <v>2326</v>
      </c>
      <c r="G285" s="32">
        <v>2336</v>
      </c>
      <c r="H285" s="38">
        <f t="shared" ref="H285:H289" si="107">(IF(C285="SHORT",E285-F285,IF(C285="LONG",F285-E285)))*D285</f>
        <v>1000</v>
      </c>
      <c r="I285" s="38">
        <f t="shared" ref="I285:I289" si="108">(IF(C285="SHORT",IF(G285="",0,F285-G285),IF(C285="LONG",IF(G285="",0,G285-F285))))*D285</f>
        <v>1000</v>
      </c>
      <c r="J285" s="38">
        <f t="shared" ref="J285:J289" si="109">H285+I285+L285</f>
        <v>2000</v>
      </c>
    </row>
    <row r="286" spans="1:10">
      <c r="A286" s="17">
        <v>45457</v>
      </c>
      <c r="B286" s="32" t="s">
        <v>43</v>
      </c>
      <c r="C286" s="32" t="s">
        <v>14</v>
      </c>
      <c r="D286" s="32">
        <v>5000</v>
      </c>
      <c r="E286" s="33">
        <v>29</v>
      </c>
      <c r="F286" s="33">
        <v>29.3</v>
      </c>
      <c r="G286" s="32">
        <v>29.58</v>
      </c>
      <c r="H286" s="38">
        <f t="shared" si="107"/>
        <v>1500.0000000000036</v>
      </c>
      <c r="I286" s="38">
        <f t="shared" si="108"/>
        <v>1399.9999999999879</v>
      </c>
      <c r="J286" s="38">
        <f t="shared" si="109"/>
        <v>2899.9999999999918</v>
      </c>
    </row>
    <row r="287" spans="1:10">
      <c r="A287" s="17">
        <v>45456</v>
      </c>
      <c r="B287" s="32" t="s">
        <v>42</v>
      </c>
      <c r="C287" s="32" t="s">
        <v>14</v>
      </c>
      <c r="D287" s="32">
        <v>100</v>
      </c>
      <c r="E287" s="33">
        <v>2310</v>
      </c>
      <c r="F287" s="33">
        <v>2318</v>
      </c>
      <c r="G287" s="32">
        <v>2326</v>
      </c>
      <c r="H287" s="38">
        <f t="shared" si="107"/>
        <v>800</v>
      </c>
      <c r="I287" s="38">
        <f t="shared" si="108"/>
        <v>800</v>
      </c>
      <c r="J287" s="38">
        <f t="shared" si="109"/>
        <v>1600</v>
      </c>
    </row>
    <row r="288" spans="1:10">
      <c r="A288" s="17">
        <v>45456</v>
      </c>
      <c r="B288" s="32" t="s">
        <v>43</v>
      </c>
      <c r="C288" s="32" t="s">
        <v>14</v>
      </c>
      <c r="D288" s="32">
        <v>5000</v>
      </c>
      <c r="E288" s="33">
        <v>29.2</v>
      </c>
      <c r="F288" s="33">
        <v>29.58</v>
      </c>
      <c r="G288" s="32"/>
      <c r="H288" s="38">
        <f t="shared" si="107"/>
        <v>1899.999999999995</v>
      </c>
      <c r="I288" s="38">
        <f t="shared" si="108"/>
        <v>0</v>
      </c>
      <c r="J288" s="38">
        <f t="shared" si="109"/>
        <v>1899.999999999995</v>
      </c>
    </row>
    <row r="289" spans="1:10">
      <c r="A289" s="17">
        <v>45456</v>
      </c>
      <c r="B289" s="32" t="s">
        <v>42</v>
      </c>
      <c r="C289" s="32" t="s">
        <v>14</v>
      </c>
      <c r="D289" s="32">
        <v>100</v>
      </c>
      <c r="E289" s="33">
        <v>2309</v>
      </c>
      <c r="F289" s="33">
        <v>2320</v>
      </c>
      <c r="G289" s="32"/>
      <c r="H289" s="38">
        <f t="shared" si="107"/>
        <v>1100</v>
      </c>
      <c r="I289" s="38">
        <f t="shared" si="108"/>
        <v>0</v>
      </c>
      <c r="J289" s="38">
        <f t="shared" si="109"/>
        <v>1100</v>
      </c>
    </row>
    <row r="290" spans="1:10">
      <c r="A290" s="17">
        <v>45455</v>
      </c>
      <c r="B290" s="32" t="s">
        <v>42</v>
      </c>
      <c r="C290" s="32" t="s">
        <v>14</v>
      </c>
      <c r="D290" s="32">
        <v>100</v>
      </c>
      <c r="E290" s="32">
        <v>2309</v>
      </c>
      <c r="F290" s="33">
        <v>2319</v>
      </c>
      <c r="G290" s="32">
        <v>2329</v>
      </c>
      <c r="H290" s="38">
        <f t="shared" ref="H290:H291" si="110">(IF(C290="SHORT",E290-F290,IF(C290="LONG",F290-E290)))*D290</f>
        <v>1000</v>
      </c>
      <c r="I290" s="38">
        <f t="shared" ref="I290:I291" si="111">(IF(C290="SHORT",IF(G290="",0,F290-G290),IF(C290="LONG",IF(G290="",0,G290-F290))))*D290</f>
        <v>1000</v>
      </c>
      <c r="J290" s="38">
        <f t="shared" ref="J290:J291" si="112">H290+I290+L290</f>
        <v>2000</v>
      </c>
    </row>
    <row r="291" spans="1:10">
      <c r="A291" s="17">
        <v>45454</v>
      </c>
      <c r="B291" s="32" t="s">
        <v>43</v>
      </c>
      <c r="C291" s="32" t="s">
        <v>14</v>
      </c>
      <c r="D291" s="32">
        <v>5000</v>
      </c>
      <c r="E291" s="33">
        <v>29.4</v>
      </c>
      <c r="F291" s="33">
        <v>29.7</v>
      </c>
      <c r="G291" s="32">
        <v>30</v>
      </c>
      <c r="H291" s="38">
        <f t="shared" si="110"/>
        <v>1500.0000000000036</v>
      </c>
      <c r="I291" s="38">
        <f t="shared" si="111"/>
        <v>1500.0000000000036</v>
      </c>
      <c r="J291" s="38">
        <f t="shared" si="112"/>
        <v>3000.0000000000073</v>
      </c>
    </row>
    <row r="292" spans="1:10">
      <c r="A292" s="17">
        <v>45454</v>
      </c>
      <c r="B292" s="32" t="s">
        <v>43</v>
      </c>
      <c r="C292" s="32" t="s">
        <v>14</v>
      </c>
      <c r="D292" s="32">
        <v>5000</v>
      </c>
      <c r="E292" s="33">
        <v>29.4</v>
      </c>
      <c r="F292" s="33">
        <v>29.7</v>
      </c>
      <c r="G292" s="32">
        <v>30</v>
      </c>
      <c r="H292" s="38">
        <f t="shared" ref="H292:H295" si="113">(IF(C292="SHORT",E292-F292,IF(C292="LONG",F292-E292)))*D292</f>
        <v>1500.0000000000036</v>
      </c>
      <c r="I292" s="38">
        <f t="shared" ref="I292:I295" si="114">(IF(C292="SHORT",IF(G292="",0,F292-G292),IF(C292="LONG",IF(G292="",0,G292-F292))))*D292</f>
        <v>1500.0000000000036</v>
      </c>
      <c r="J292" s="38">
        <f t="shared" ref="J292:J295" si="115">H292+I292+L292</f>
        <v>3000.0000000000073</v>
      </c>
    </row>
    <row r="293" spans="1:10">
      <c r="A293" s="17">
        <v>45454</v>
      </c>
      <c r="B293" s="32" t="s">
        <v>42</v>
      </c>
      <c r="C293" s="32" t="s">
        <v>14</v>
      </c>
      <c r="D293" s="32">
        <v>100</v>
      </c>
      <c r="E293" s="33">
        <v>2299</v>
      </c>
      <c r="F293" s="33">
        <v>2309</v>
      </c>
      <c r="G293" s="32">
        <v>2319</v>
      </c>
      <c r="H293" s="38">
        <f t="shared" si="113"/>
        <v>1000</v>
      </c>
      <c r="I293" s="38">
        <f t="shared" si="114"/>
        <v>1000</v>
      </c>
      <c r="J293" s="38">
        <f t="shared" si="115"/>
        <v>2000</v>
      </c>
    </row>
    <row r="294" spans="1:10">
      <c r="A294" s="17">
        <v>45453</v>
      </c>
      <c r="B294" s="32" t="s">
        <v>43</v>
      </c>
      <c r="C294" s="32" t="s">
        <v>14</v>
      </c>
      <c r="D294" s="32">
        <v>5000</v>
      </c>
      <c r="E294" s="33">
        <v>29.6</v>
      </c>
      <c r="F294" s="33">
        <v>29.9</v>
      </c>
      <c r="G294" s="32">
        <v>30.2</v>
      </c>
      <c r="H294" s="38">
        <f t="shared" si="113"/>
        <v>1499.9999999999859</v>
      </c>
      <c r="I294" s="38">
        <f t="shared" si="114"/>
        <v>1500.0000000000036</v>
      </c>
      <c r="J294" s="38">
        <f t="shared" si="115"/>
        <v>2999.9999999999895</v>
      </c>
    </row>
    <row r="295" spans="1:10">
      <c r="A295" s="17">
        <v>45453</v>
      </c>
      <c r="B295" s="32" t="s">
        <v>42</v>
      </c>
      <c r="C295" s="32" t="s">
        <v>14</v>
      </c>
      <c r="D295" s="32">
        <v>100</v>
      </c>
      <c r="E295" s="33">
        <v>2295</v>
      </c>
      <c r="F295" s="33">
        <v>2304</v>
      </c>
      <c r="G295" s="32">
        <v>2313</v>
      </c>
      <c r="H295" s="38">
        <f t="shared" si="113"/>
        <v>900</v>
      </c>
      <c r="I295" s="38">
        <f t="shared" si="114"/>
        <v>900</v>
      </c>
      <c r="J295" s="38">
        <f t="shared" si="115"/>
        <v>1800</v>
      </c>
    </row>
    <row r="296" spans="1:10">
      <c r="A296" s="17">
        <v>45450</v>
      </c>
      <c r="B296" s="32" t="s">
        <v>43</v>
      </c>
      <c r="C296" s="32" t="s">
        <v>14</v>
      </c>
      <c r="D296" s="32">
        <v>5000</v>
      </c>
      <c r="E296" s="33">
        <v>29.95</v>
      </c>
      <c r="F296" s="33">
        <v>29.65</v>
      </c>
      <c r="G296" s="32"/>
      <c r="H296" s="38">
        <f t="shared" ref="H296:H303" si="116">(IF(C296="SHORT",E296-F296,IF(C296="LONG",F296-E296)))*D296</f>
        <v>-1500.0000000000036</v>
      </c>
      <c r="I296" s="38">
        <f t="shared" ref="I296:I303" si="117">(IF(C296="SHORT",IF(G296="",0,F296-G296),IF(C296="LONG",IF(G296="",0,G296-F296))))*D296</f>
        <v>0</v>
      </c>
      <c r="J296" s="38">
        <f t="shared" ref="J296:J303" si="118">H296+I296+L296</f>
        <v>-1500.0000000000036</v>
      </c>
    </row>
    <row r="297" spans="1:10">
      <c r="A297" s="17">
        <v>45450</v>
      </c>
      <c r="B297" s="32" t="s">
        <v>42</v>
      </c>
      <c r="C297" s="32" t="s">
        <v>14</v>
      </c>
      <c r="D297" s="32">
        <v>100</v>
      </c>
      <c r="E297" s="33">
        <v>2315</v>
      </c>
      <c r="F297" s="33">
        <v>2325</v>
      </c>
      <c r="G297" s="32"/>
      <c r="H297" s="38">
        <f t="shared" si="116"/>
        <v>1000</v>
      </c>
      <c r="I297" s="38">
        <f t="shared" si="117"/>
        <v>0</v>
      </c>
      <c r="J297" s="38">
        <f t="shared" si="118"/>
        <v>1000</v>
      </c>
    </row>
    <row r="298" spans="1:10">
      <c r="A298" s="17">
        <v>45449</v>
      </c>
      <c r="B298" s="32" t="s">
        <v>43</v>
      </c>
      <c r="C298" s="32" t="s">
        <v>14</v>
      </c>
      <c r="D298" s="32">
        <v>5000</v>
      </c>
      <c r="E298" s="33">
        <v>30.2</v>
      </c>
      <c r="F298" s="33">
        <v>30.5</v>
      </c>
      <c r="G298" s="32">
        <v>30.8</v>
      </c>
      <c r="H298" s="38">
        <f t="shared" si="116"/>
        <v>1500.0000000000036</v>
      </c>
      <c r="I298" s="38">
        <f t="shared" si="117"/>
        <v>1500.0000000000036</v>
      </c>
      <c r="J298" s="38">
        <f t="shared" si="118"/>
        <v>3000.0000000000073</v>
      </c>
    </row>
    <row r="299" spans="1:10">
      <c r="A299" s="17">
        <v>45449</v>
      </c>
      <c r="B299" s="32" t="s">
        <v>45</v>
      </c>
      <c r="C299" s="32" t="s">
        <v>16</v>
      </c>
      <c r="D299" s="32">
        <v>1</v>
      </c>
      <c r="E299" s="33">
        <v>18810</v>
      </c>
      <c r="F299" s="33">
        <v>18640</v>
      </c>
      <c r="G299" s="32"/>
      <c r="H299" s="38">
        <f t="shared" si="116"/>
        <v>170</v>
      </c>
      <c r="I299" s="38">
        <f t="shared" si="117"/>
        <v>0</v>
      </c>
      <c r="J299" s="38">
        <f t="shared" si="118"/>
        <v>170</v>
      </c>
    </row>
    <row r="300" spans="1:10">
      <c r="A300" s="17">
        <v>45448</v>
      </c>
      <c r="B300" s="32" t="s">
        <v>43</v>
      </c>
      <c r="C300" s="32" t="s">
        <v>14</v>
      </c>
      <c r="D300" s="32">
        <v>5000</v>
      </c>
      <c r="E300" s="33">
        <v>29.55</v>
      </c>
      <c r="F300" s="33">
        <v>29.85</v>
      </c>
      <c r="G300" s="32">
        <v>30.03</v>
      </c>
      <c r="H300" s="38">
        <f t="shared" si="116"/>
        <v>1500.0000000000036</v>
      </c>
      <c r="I300" s="38">
        <f t="shared" si="117"/>
        <v>899.99999999999864</v>
      </c>
      <c r="J300" s="38">
        <f t="shared" si="118"/>
        <v>2400.0000000000023</v>
      </c>
    </row>
    <row r="301" spans="1:10">
      <c r="A301" s="17">
        <v>45448</v>
      </c>
      <c r="B301" s="32" t="s">
        <v>42</v>
      </c>
      <c r="C301" s="32" t="s">
        <v>14</v>
      </c>
      <c r="D301" s="32">
        <v>100</v>
      </c>
      <c r="E301" s="33">
        <v>2332</v>
      </c>
      <c r="F301" s="33">
        <v>2342</v>
      </c>
      <c r="G301" s="32">
        <v>2352</v>
      </c>
      <c r="H301" s="38">
        <f t="shared" si="116"/>
        <v>1000</v>
      </c>
      <c r="I301" s="38">
        <f t="shared" si="117"/>
        <v>1000</v>
      </c>
      <c r="J301" s="38">
        <f t="shared" si="118"/>
        <v>2000</v>
      </c>
    </row>
    <row r="302" spans="1:10">
      <c r="A302" s="17">
        <v>45447</v>
      </c>
      <c r="B302" s="32" t="s">
        <v>42</v>
      </c>
      <c r="C302" s="32" t="s">
        <v>16</v>
      </c>
      <c r="D302" s="32">
        <v>100</v>
      </c>
      <c r="E302" s="33">
        <v>2337</v>
      </c>
      <c r="F302" s="33">
        <v>2327</v>
      </c>
      <c r="G302" s="32">
        <v>2317</v>
      </c>
      <c r="H302" s="23">
        <f t="shared" si="116"/>
        <v>1000</v>
      </c>
      <c r="I302" s="23">
        <f t="shared" si="117"/>
        <v>1000</v>
      </c>
      <c r="J302" s="23">
        <f t="shared" si="118"/>
        <v>2000</v>
      </c>
    </row>
    <row r="303" spans="1:10">
      <c r="A303" s="17">
        <v>45446</v>
      </c>
      <c r="B303" s="32" t="s">
        <v>42</v>
      </c>
      <c r="C303" s="32" t="s">
        <v>14</v>
      </c>
      <c r="D303" s="32">
        <v>100</v>
      </c>
      <c r="E303" s="33">
        <v>2321</v>
      </c>
      <c r="F303" s="33">
        <v>2330</v>
      </c>
      <c r="G303" s="32">
        <v>2340</v>
      </c>
      <c r="H303" s="23">
        <f t="shared" si="116"/>
        <v>900</v>
      </c>
      <c r="I303" s="23">
        <f t="shared" si="117"/>
        <v>1000</v>
      </c>
      <c r="J303" s="23">
        <f t="shared" si="118"/>
        <v>1900</v>
      </c>
    </row>
    <row r="304" spans="1:10">
      <c r="B304" s="32"/>
      <c r="C304" s="32"/>
      <c r="D304" s="32"/>
      <c r="E304" s="32"/>
      <c r="F304" s="32"/>
      <c r="G304" s="32"/>
    </row>
    <row r="305" spans="1:10">
      <c r="A305" s="17">
        <v>45443</v>
      </c>
      <c r="B305" s="32" t="s">
        <v>43</v>
      </c>
      <c r="C305" s="32" t="s">
        <v>14</v>
      </c>
      <c r="D305" s="32">
        <v>5000</v>
      </c>
      <c r="E305" s="33">
        <v>31.2</v>
      </c>
      <c r="F305" s="33">
        <v>31.5</v>
      </c>
      <c r="G305" s="32">
        <v>31.77</v>
      </c>
      <c r="H305" s="23">
        <f t="shared" ref="H305:H316" si="119">(IF(C305="SHORT",E305-F305,IF(C305="LONG",F305-E305)))*D305</f>
        <v>1500.0000000000036</v>
      </c>
      <c r="I305" s="23">
        <f t="shared" ref="I305:I316" si="120">(IF(C305="SHORT",IF(G305="",0,F305-G305),IF(C305="LONG",IF(G305="",0,G305-F305))))*D305</f>
        <v>1349.999999999998</v>
      </c>
      <c r="J305" s="23">
        <f t="shared" ref="J305:J316" si="121">H305+I305+L305</f>
        <v>2850.0000000000018</v>
      </c>
    </row>
    <row r="306" spans="1:10">
      <c r="A306" s="17">
        <v>45442</v>
      </c>
      <c r="B306" s="32" t="s">
        <v>42</v>
      </c>
      <c r="C306" s="32" t="s">
        <v>14</v>
      </c>
      <c r="D306" s="32">
        <v>100</v>
      </c>
      <c r="E306" s="33">
        <v>2330</v>
      </c>
      <c r="F306" s="33">
        <v>2339</v>
      </c>
      <c r="G306" s="32">
        <v>2349</v>
      </c>
      <c r="H306" s="23">
        <f t="shared" si="119"/>
        <v>900</v>
      </c>
      <c r="I306" s="23">
        <f t="shared" si="120"/>
        <v>1000</v>
      </c>
      <c r="J306" s="23">
        <f t="shared" si="121"/>
        <v>1900</v>
      </c>
    </row>
    <row r="307" spans="1:10">
      <c r="A307" s="17">
        <v>45442</v>
      </c>
      <c r="B307" s="32" t="s">
        <v>43</v>
      </c>
      <c r="C307" s="32" t="s">
        <v>14</v>
      </c>
      <c r="D307" s="32">
        <v>5000</v>
      </c>
      <c r="E307" s="33">
        <v>31.32</v>
      </c>
      <c r="F307" s="33">
        <v>31.8</v>
      </c>
      <c r="G307" s="32"/>
      <c r="H307" s="23">
        <f t="shared" si="119"/>
        <v>2400.0000000000023</v>
      </c>
      <c r="I307" s="23">
        <f t="shared" si="120"/>
        <v>0</v>
      </c>
      <c r="J307" s="23">
        <f t="shared" si="121"/>
        <v>2400.0000000000023</v>
      </c>
    </row>
    <row r="308" spans="1:10">
      <c r="A308" s="17">
        <v>45442</v>
      </c>
      <c r="B308" s="32" t="s">
        <v>44</v>
      </c>
      <c r="C308" s="32" t="s">
        <v>16</v>
      </c>
      <c r="D308" s="32">
        <v>1</v>
      </c>
      <c r="E308" s="33">
        <v>38100</v>
      </c>
      <c r="F308" s="33">
        <v>38370</v>
      </c>
      <c r="G308" s="32"/>
      <c r="H308" s="23">
        <f t="shared" si="119"/>
        <v>-270</v>
      </c>
      <c r="I308" s="23">
        <f t="shared" si="120"/>
        <v>0</v>
      </c>
      <c r="J308" s="23">
        <f t="shared" si="121"/>
        <v>-270</v>
      </c>
    </row>
    <row r="309" spans="1:10">
      <c r="A309" s="17">
        <v>45441</v>
      </c>
      <c r="B309" s="32" t="s">
        <v>43</v>
      </c>
      <c r="C309" s="32" t="s">
        <v>14</v>
      </c>
      <c r="D309" s="32">
        <v>5000</v>
      </c>
      <c r="E309" s="33">
        <v>31.95</v>
      </c>
      <c r="F309" s="33">
        <v>31.44</v>
      </c>
      <c r="G309" s="32"/>
      <c r="H309" s="23">
        <f t="shared" si="119"/>
        <v>-2549.99999999999</v>
      </c>
      <c r="I309" s="23">
        <f t="shared" si="120"/>
        <v>0</v>
      </c>
      <c r="J309" s="23">
        <f t="shared" si="121"/>
        <v>-2549.99999999999</v>
      </c>
    </row>
    <row r="310" spans="1:10">
      <c r="A310" s="17">
        <v>45441</v>
      </c>
      <c r="B310" s="32" t="s">
        <v>44</v>
      </c>
      <c r="C310" s="32" t="s">
        <v>16</v>
      </c>
      <c r="D310" s="32">
        <v>1</v>
      </c>
      <c r="E310" s="33">
        <v>38600</v>
      </c>
      <c r="F310" s="33">
        <v>38450</v>
      </c>
      <c r="G310" s="32">
        <v>38250</v>
      </c>
      <c r="H310" s="23">
        <f t="shared" si="119"/>
        <v>150</v>
      </c>
      <c r="I310" s="23">
        <f t="shared" si="120"/>
        <v>200</v>
      </c>
      <c r="J310" s="23">
        <f t="shared" si="121"/>
        <v>350</v>
      </c>
    </row>
    <row r="311" spans="1:10">
      <c r="A311" s="17">
        <v>45441</v>
      </c>
      <c r="B311" s="32" t="s">
        <v>42</v>
      </c>
      <c r="C311" s="32" t="s">
        <v>14</v>
      </c>
      <c r="D311" s="32">
        <v>100</v>
      </c>
      <c r="E311" s="33">
        <v>2349</v>
      </c>
      <c r="F311" s="33">
        <v>2336</v>
      </c>
      <c r="G311" s="32"/>
      <c r="H311" s="23">
        <f t="shared" si="119"/>
        <v>-1300</v>
      </c>
      <c r="I311" s="23">
        <f t="shared" si="120"/>
        <v>0</v>
      </c>
      <c r="J311" s="23">
        <f t="shared" si="121"/>
        <v>-1300</v>
      </c>
    </row>
    <row r="312" spans="1:10">
      <c r="A312" s="17">
        <v>45440</v>
      </c>
      <c r="B312" s="32" t="s">
        <v>44</v>
      </c>
      <c r="C312" s="32" t="s">
        <v>16</v>
      </c>
      <c r="D312" s="32">
        <v>1</v>
      </c>
      <c r="E312" s="33">
        <v>38970</v>
      </c>
      <c r="F312" s="33">
        <v>38720</v>
      </c>
      <c r="G312" s="32"/>
      <c r="H312" s="23">
        <f t="shared" si="119"/>
        <v>250</v>
      </c>
      <c r="I312" s="23">
        <f t="shared" si="120"/>
        <v>0</v>
      </c>
      <c r="J312" s="23">
        <f t="shared" si="121"/>
        <v>250</v>
      </c>
    </row>
    <row r="313" spans="1:10">
      <c r="A313" s="17">
        <v>45440</v>
      </c>
      <c r="B313" s="32" t="s">
        <v>45</v>
      </c>
      <c r="C313" s="32" t="s">
        <v>16</v>
      </c>
      <c r="D313" s="32">
        <v>1</v>
      </c>
      <c r="E313" s="33">
        <v>18810</v>
      </c>
      <c r="F313" s="33">
        <v>18680</v>
      </c>
      <c r="G313" s="32"/>
      <c r="H313" s="23">
        <f t="shared" si="119"/>
        <v>130</v>
      </c>
      <c r="I313" s="23">
        <f t="shared" si="120"/>
        <v>0</v>
      </c>
      <c r="J313" s="23">
        <f t="shared" si="121"/>
        <v>130</v>
      </c>
    </row>
    <row r="314" spans="1:10">
      <c r="A314" s="17">
        <v>45440</v>
      </c>
      <c r="B314" s="32" t="s">
        <v>43</v>
      </c>
      <c r="C314" s="32" t="s">
        <v>14</v>
      </c>
      <c r="D314" s="32">
        <v>5000</v>
      </c>
      <c r="E314" s="33">
        <v>31.4</v>
      </c>
      <c r="F314" s="33">
        <v>31.8</v>
      </c>
      <c r="G314" s="32">
        <v>32.1</v>
      </c>
      <c r="H314" s="23">
        <f t="shared" si="119"/>
        <v>2000.0000000000107</v>
      </c>
      <c r="I314" s="23">
        <f t="shared" si="120"/>
        <v>1500.0000000000036</v>
      </c>
      <c r="J314" s="23">
        <f t="shared" si="121"/>
        <v>3500.0000000000146</v>
      </c>
    </row>
    <row r="315" spans="1:10">
      <c r="A315" s="17">
        <v>45440</v>
      </c>
      <c r="B315" s="32" t="s">
        <v>42</v>
      </c>
      <c r="C315" s="32" t="s">
        <v>14</v>
      </c>
      <c r="D315" s="32">
        <v>100</v>
      </c>
      <c r="E315" s="33">
        <v>2342</v>
      </c>
      <c r="F315" s="33">
        <v>2352</v>
      </c>
      <c r="G315" s="32">
        <v>2362</v>
      </c>
      <c r="H315" s="23">
        <f t="shared" si="119"/>
        <v>1000</v>
      </c>
      <c r="I315" s="23">
        <f t="shared" si="120"/>
        <v>1000</v>
      </c>
      <c r="J315" s="23">
        <f t="shared" si="121"/>
        <v>2000</v>
      </c>
    </row>
    <row r="316" spans="1:10">
      <c r="A316" s="17">
        <v>45439</v>
      </c>
      <c r="B316" s="32" t="s">
        <v>43</v>
      </c>
      <c r="C316" s="32" t="s">
        <v>14</v>
      </c>
      <c r="D316" s="32">
        <v>5000</v>
      </c>
      <c r="E316" s="33">
        <v>31</v>
      </c>
      <c r="F316" s="33">
        <v>31.3</v>
      </c>
      <c r="G316" s="32">
        <v>31.7</v>
      </c>
      <c r="H316" s="23">
        <f t="shared" si="119"/>
        <v>1500.0000000000036</v>
      </c>
      <c r="I316" s="23">
        <f t="shared" si="120"/>
        <v>1999.999999999993</v>
      </c>
      <c r="J316" s="23">
        <f t="shared" si="121"/>
        <v>3499.9999999999964</v>
      </c>
    </row>
    <row r="317" spans="1:10">
      <c r="A317" s="17">
        <v>45435</v>
      </c>
      <c r="B317" s="32" t="s">
        <v>42</v>
      </c>
      <c r="C317" s="32" t="s">
        <v>14</v>
      </c>
      <c r="D317" s="32">
        <v>100</v>
      </c>
      <c r="E317" s="33">
        <v>2362</v>
      </c>
      <c r="F317" s="33">
        <v>2348</v>
      </c>
      <c r="G317" s="32"/>
      <c r="H317" s="23">
        <f t="shared" ref="H317:H333" si="122">(IF(C317="SHORT",E317-F317,IF(C317="LONG",F317-E317)))*D317</f>
        <v>-1400</v>
      </c>
      <c r="I317" s="23">
        <f t="shared" ref="I317:I333" si="123">(IF(C317="SHORT",IF(G317="",0,F317-G317),IF(C317="LONG",IF(G317="",0,G317-F317))))*D317</f>
        <v>0</v>
      </c>
      <c r="J317" s="23">
        <f t="shared" ref="J317:J333" si="124">H317+I317+L317</f>
        <v>-1400</v>
      </c>
    </row>
    <row r="318" spans="1:10">
      <c r="A318" s="17">
        <v>45434</v>
      </c>
      <c r="B318" s="32" t="s">
        <v>42</v>
      </c>
      <c r="C318" s="32" t="s">
        <v>14</v>
      </c>
      <c r="D318" s="32">
        <v>100</v>
      </c>
      <c r="E318" s="33">
        <v>2407</v>
      </c>
      <c r="F318" s="33">
        <v>2393</v>
      </c>
      <c r="G318" s="32"/>
      <c r="H318" s="23">
        <f t="shared" si="122"/>
        <v>-1400</v>
      </c>
      <c r="I318" s="23">
        <f t="shared" si="123"/>
        <v>0</v>
      </c>
      <c r="J318" s="23">
        <f t="shared" si="124"/>
        <v>-1400</v>
      </c>
    </row>
    <row r="319" spans="1:10">
      <c r="A319" s="17">
        <v>45434</v>
      </c>
      <c r="B319" s="32" t="s">
        <v>43</v>
      </c>
      <c r="C319" s="32" t="s">
        <v>14</v>
      </c>
      <c r="D319" s="32">
        <v>5000</v>
      </c>
      <c r="E319" s="33">
        <v>31.6</v>
      </c>
      <c r="F319" s="33">
        <v>31.91</v>
      </c>
      <c r="G319" s="32"/>
      <c r="H319" s="23">
        <f t="shared" si="122"/>
        <v>1549.9999999999936</v>
      </c>
      <c r="I319" s="23">
        <f t="shared" si="123"/>
        <v>0</v>
      </c>
      <c r="J319" s="23">
        <f t="shared" si="124"/>
        <v>1549.9999999999936</v>
      </c>
    </row>
    <row r="320" spans="1:10">
      <c r="A320" s="17">
        <v>45433</v>
      </c>
      <c r="B320" s="32" t="s">
        <v>43</v>
      </c>
      <c r="C320" s="32" t="s">
        <v>16</v>
      </c>
      <c r="D320" s="32">
        <v>5000</v>
      </c>
      <c r="E320" s="33">
        <v>32.35</v>
      </c>
      <c r="F320" s="33">
        <v>32</v>
      </c>
      <c r="G320" s="32">
        <v>31.55</v>
      </c>
      <c r="H320" s="23">
        <f t="shared" si="122"/>
        <v>1750.000000000007</v>
      </c>
      <c r="I320" s="23">
        <f t="shared" si="123"/>
        <v>2249.9999999999964</v>
      </c>
      <c r="J320" s="23">
        <f t="shared" si="124"/>
        <v>4000.0000000000036</v>
      </c>
    </row>
    <row r="321" spans="1:10">
      <c r="A321" s="17">
        <v>45433</v>
      </c>
      <c r="B321" s="32" t="s">
        <v>42</v>
      </c>
      <c r="C321" s="32" t="s">
        <v>16</v>
      </c>
      <c r="D321" s="32">
        <v>100</v>
      </c>
      <c r="E321" s="33">
        <v>2432</v>
      </c>
      <c r="F321" s="33">
        <v>2422</v>
      </c>
      <c r="G321" s="32"/>
      <c r="H321" s="23">
        <f t="shared" si="122"/>
        <v>1000</v>
      </c>
      <c r="I321" s="23">
        <f t="shared" si="123"/>
        <v>0</v>
      </c>
      <c r="J321" s="23">
        <f t="shared" si="124"/>
        <v>1000</v>
      </c>
    </row>
    <row r="322" spans="1:10">
      <c r="A322" s="17">
        <v>45432</v>
      </c>
      <c r="B322" s="32" t="s">
        <v>43</v>
      </c>
      <c r="C322" s="32" t="s">
        <v>16</v>
      </c>
      <c r="D322" s="32">
        <v>5000</v>
      </c>
      <c r="E322" s="33">
        <v>31.45</v>
      </c>
      <c r="F322" s="33">
        <v>30.95</v>
      </c>
      <c r="G322" s="32"/>
      <c r="H322" s="23">
        <f t="shared" si="122"/>
        <v>2500</v>
      </c>
      <c r="I322" s="23">
        <f t="shared" si="123"/>
        <v>0</v>
      </c>
      <c r="J322" s="23">
        <f t="shared" si="124"/>
        <v>2500</v>
      </c>
    </row>
    <row r="323" spans="1:10">
      <c r="A323" s="17">
        <v>45432</v>
      </c>
      <c r="B323" s="32" t="s">
        <v>45</v>
      </c>
      <c r="C323" s="32" t="s">
        <v>14</v>
      </c>
      <c r="D323" s="32">
        <v>1</v>
      </c>
      <c r="E323" s="33">
        <v>18860</v>
      </c>
      <c r="F323" s="33">
        <v>18710</v>
      </c>
      <c r="G323" s="32"/>
      <c r="H323" s="23">
        <f t="shared" si="122"/>
        <v>-150</v>
      </c>
      <c r="I323" s="23">
        <f t="shared" si="123"/>
        <v>0</v>
      </c>
      <c r="J323" s="23">
        <f t="shared" si="124"/>
        <v>-150</v>
      </c>
    </row>
    <row r="324" spans="1:10">
      <c r="A324" s="17">
        <v>45432</v>
      </c>
      <c r="B324" s="32" t="s">
        <v>42</v>
      </c>
      <c r="C324" s="32" t="s">
        <v>16</v>
      </c>
      <c r="D324" s="32">
        <v>100</v>
      </c>
      <c r="E324" s="33">
        <v>2441</v>
      </c>
      <c r="F324" s="33">
        <v>2433</v>
      </c>
      <c r="G324" s="32">
        <v>2423</v>
      </c>
      <c r="H324" s="23">
        <f t="shared" si="122"/>
        <v>800</v>
      </c>
      <c r="I324" s="23">
        <f t="shared" si="123"/>
        <v>1000</v>
      </c>
      <c r="J324" s="23">
        <f t="shared" si="124"/>
        <v>1800</v>
      </c>
    </row>
    <row r="325" spans="1:10">
      <c r="A325" s="17">
        <v>45429</v>
      </c>
      <c r="B325" s="32" t="s">
        <v>42</v>
      </c>
      <c r="C325" s="32" t="s">
        <v>14</v>
      </c>
      <c r="D325" s="32">
        <v>100</v>
      </c>
      <c r="E325" s="33">
        <v>2398</v>
      </c>
      <c r="F325" s="33">
        <v>2408</v>
      </c>
      <c r="G325" s="32">
        <v>2418</v>
      </c>
      <c r="H325" s="23">
        <f t="shared" si="122"/>
        <v>1000</v>
      </c>
      <c r="I325" s="23">
        <f t="shared" si="123"/>
        <v>1000</v>
      </c>
      <c r="J325" s="23">
        <f t="shared" si="124"/>
        <v>2000</v>
      </c>
    </row>
    <row r="326" spans="1:10">
      <c r="A326" s="17">
        <v>45429</v>
      </c>
      <c r="B326" s="32" t="s">
        <v>46</v>
      </c>
      <c r="C326" s="32" t="s">
        <v>16</v>
      </c>
      <c r="D326" s="32">
        <v>1</v>
      </c>
      <c r="E326" s="33">
        <v>39850</v>
      </c>
      <c r="F326" s="33">
        <v>39570</v>
      </c>
      <c r="G326" s="32"/>
      <c r="H326" s="23">
        <f t="shared" si="122"/>
        <v>280</v>
      </c>
      <c r="I326" s="23">
        <f t="shared" si="123"/>
        <v>0</v>
      </c>
      <c r="J326" s="23">
        <f t="shared" si="124"/>
        <v>280</v>
      </c>
    </row>
    <row r="327" spans="1:10">
      <c r="A327" s="17">
        <v>45429</v>
      </c>
      <c r="B327" s="32" t="s">
        <v>45</v>
      </c>
      <c r="C327" s="32" t="s">
        <v>16</v>
      </c>
      <c r="D327" s="32">
        <v>1</v>
      </c>
      <c r="E327" s="33">
        <v>18740</v>
      </c>
      <c r="F327" s="33">
        <v>18620</v>
      </c>
      <c r="G327" s="32"/>
      <c r="H327" s="23">
        <f t="shared" si="122"/>
        <v>120</v>
      </c>
      <c r="I327" s="23">
        <f t="shared" si="123"/>
        <v>0</v>
      </c>
      <c r="J327" s="23">
        <f t="shared" si="124"/>
        <v>120</v>
      </c>
    </row>
    <row r="328" spans="1:10">
      <c r="A328" s="17">
        <v>45429</v>
      </c>
      <c r="B328" s="32" t="s">
        <v>43</v>
      </c>
      <c r="C328" s="32" t="s">
        <v>16</v>
      </c>
      <c r="D328" s="32">
        <v>5000</v>
      </c>
      <c r="E328" s="33">
        <v>29.75</v>
      </c>
      <c r="F328" s="33">
        <v>30.25</v>
      </c>
      <c r="G328" s="32"/>
      <c r="H328" s="23">
        <f t="shared" si="122"/>
        <v>-2500</v>
      </c>
      <c r="I328" s="23">
        <f t="shared" si="123"/>
        <v>0</v>
      </c>
      <c r="J328" s="23">
        <f t="shared" si="124"/>
        <v>-2500</v>
      </c>
    </row>
    <row r="329" spans="1:10">
      <c r="A329" s="17">
        <v>45429</v>
      </c>
      <c r="B329" s="32" t="s">
        <v>42</v>
      </c>
      <c r="C329" s="32" t="s">
        <v>16</v>
      </c>
      <c r="D329" s="32">
        <v>100</v>
      </c>
      <c r="E329" s="33">
        <v>2381</v>
      </c>
      <c r="F329" s="33">
        <v>2392</v>
      </c>
      <c r="G329" s="32"/>
      <c r="H329" s="23">
        <f t="shared" si="122"/>
        <v>-1100</v>
      </c>
      <c r="I329" s="23">
        <f t="shared" si="123"/>
        <v>0</v>
      </c>
      <c r="J329" s="23">
        <f t="shared" si="124"/>
        <v>-1100</v>
      </c>
    </row>
    <row r="330" spans="1:10">
      <c r="A330" s="17">
        <v>45428</v>
      </c>
      <c r="B330" s="32" t="s">
        <v>46</v>
      </c>
      <c r="C330" s="32" t="s">
        <v>16</v>
      </c>
      <c r="D330" s="32">
        <v>1</v>
      </c>
      <c r="E330" s="33">
        <v>39940</v>
      </c>
      <c r="F330" s="33">
        <v>39800</v>
      </c>
      <c r="G330" s="32"/>
      <c r="H330" s="23">
        <f t="shared" si="122"/>
        <v>140</v>
      </c>
      <c r="I330" s="23">
        <f t="shared" si="123"/>
        <v>0</v>
      </c>
      <c r="J330" s="23">
        <f t="shared" si="124"/>
        <v>140</v>
      </c>
    </row>
    <row r="331" spans="1:10">
      <c r="A331" s="17">
        <v>45428</v>
      </c>
      <c r="B331" s="32" t="s">
        <v>45</v>
      </c>
      <c r="C331" s="32" t="s">
        <v>16</v>
      </c>
      <c r="D331" s="32">
        <v>1</v>
      </c>
      <c r="E331" s="33">
        <v>18925</v>
      </c>
      <c r="F331" s="33">
        <v>18825</v>
      </c>
      <c r="G331" s="32">
        <v>18725</v>
      </c>
      <c r="H331" s="23">
        <f t="shared" si="122"/>
        <v>100</v>
      </c>
      <c r="I331" s="23">
        <f t="shared" si="123"/>
        <v>100</v>
      </c>
      <c r="J331" s="23">
        <f t="shared" si="124"/>
        <v>200</v>
      </c>
    </row>
    <row r="332" spans="1:10">
      <c r="A332" s="17">
        <v>45428</v>
      </c>
      <c r="B332" s="32" t="s">
        <v>43</v>
      </c>
      <c r="C332" s="32" t="s">
        <v>16</v>
      </c>
      <c r="D332" s="32">
        <v>5000</v>
      </c>
      <c r="E332" s="33">
        <v>29.55</v>
      </c>
      <c r="F332" s="33">
        <v>30.05</v>
      </c>
      <c r="G332" s="32"/>
      <c r="H332" s="23">
        <f t="shared" si="122"/>
        <v>-2500</v>
      </c>
      <c r="I332" s="23">
        <f t="shared" si="123"/>
        <v>0</v>
      </c>
      <c r="J332" s="23">
        <f t="shared" si="124"/>
        <v>-2500</v>
      </c>
    </row>
    <row r="333" spans="1:10">
      <c r="A333" s="17">
        <v>45428</v>
      </c>
      <c r="B333" s="32" t="s">
        <v>42</v>
      </c>
      <c r="C333" s="32" t="s">
        <v>16</v>
      </c>
      <c r="D333" s="32">
        <v>100</v>
      </c>
      <c r="E333" s="33">
        <v>2393</v>
      </c>
      <c r="F333" s="33">
        <v>2383</v>
      </c>
      <c r="G333" s="32">
        <v>2373</v>
      </c>
      <c r="H333" s="23">
        <f t="shared" si="122"/>
        <v>1000</v>
      </c>
      <c r="I333" s="23">
        <f t="shared" si="123"/>
        <v>1000</v>
      </c>
      <c r="J333" s="23">
        <f t="shared" si="124"/>
        <v>2000</v>
      </c>
    </row>
    <row r="334" spans="1:10">
      <c r="A334" s="17">
        <v>45427</v>
      </c>
      <c r="B334" s="32" t="s">
        <v>46</v>
      </c>
      <c r="C334" s="32" t="s">
        <v>16</v>
      </c>
      <c r="D334" s="32">
        <v>1</v>
      </c>
      <c r="E334" s="33">
        <v>39750</v>
      </c>
      <c r="F334" s="33">
        <v>40035</v>
      </c>
      <c r="G334" s="32"/>
      <c r="H334" s="23">
        <f t="shared" ref="H334:H347" si="125">(IF(C334="SHORT",E334-F334,IF(C334="LONG",F334-E334)))*D334</f>
        <v>-285</v>
      </c>
      <c r="I334" s="23">
        <f t="shared" ref="I334:I347" si="126">(IF(C334="SHORT",IF(G334="",0,F334-G334),IF(C334="LONG",IF(G334="",0,G334-F334))))*D334</f>
        <v>0</v>
      </c>
      <c r="J334" s="23">
        <f t="shared" ref="J334:J347" si="127">H334+I334+L334</f>
        <v>-285</v>
      </c>
    </row>
    <row r="335" spans="1:10">
      <c r="A335" s="17">
        <v>45427</v>
      </c>
      <c r="B335" s="32" t="s">
        <v>43</v>
      </c>
      <c r="C335" s="32" t="s">
        <v>16</v>
      </c>
      <c r="D335" s="32">
        <v>5000</v>
      </c>
      <c r="E335" s="33">
        <v>28.82</v>
      </c>
      <c r="F335" s="33">
        <v>28.53</v>
      </c>
      <c r="G335" s="32"/>
      <c r="H335" s="23">
        <f t="shared" si="125"/>
        <v>1449.9999999999957</v>
      </c>
      <c r="I335" s="23">
        <f t="shared" si="126"/>
        <v>0</v>
      </c>
      <c r="J335" s="23">
        <f t="shared" si="127"/>
        <v>1449.9999999999957</v>
      </c>
    </row>
    <row r="336" spans="1:10">
      <c r="A336" s="17">
        <v>45427</v>
      </c>
      <c r="B336" s="32" t="s">
        <v>42</v>
      </c>
      <c r="C336" s="32" t="s">
        <v>16</v>
      </c>
      <c r="D336" s="32">
        <v>100</v>
      </c>
      <c r="E336" s="33">
        <v>2373</v>
      </c>
      <c r="F336" s="33">
        <v>2363</v>
      </c>
      <c r="G336" s="32">
        <v>2353</v>
      </c>
      <c r="H336" s="23">
        <f t="shared" si="125"/>
        <v>1000</v>
      </c>
      <c r="I336" s="23">
        <f t="shared" si="126"/>
        <v>1000</v>
      </c>
      <c r="J336" s="23">
        <f t="shared" si="127"/>
        <v>2000</v>
      </c>
    </row>
    <row r="337" spans="1:10">
      <c r="A337" s="17">
        <v>45426</v>
      </c>
      <c r="B337" s="32" t="s">
        <v>43</v>
      </c>
      <c r="C337" s="32" t="s">
        <v>16</v>
      </c>
      <c r="D337" s="32">
        <v>5000</v>
      </c>
      <c r="E337" s="33">
        <v>28.5</v>
      </c>
      <c r="F337" s="33">
        <v>28.12</v>
      </c>
      <c r="G337" s="32"/>
      <c r="H337" s="23">
        <f t="shared" si="125"/>
        <v>1899.999999999995</v>
      </c>
      <c r="I337" s="23">
        <f t="shared" si="126"/>
        <v>0</v>
      </c>
      <c r="J337" s="23">
        <f t="shared" si="127"/>
        <v>1899.999999999995</v>
      </c>
    </row>
    <row r="338" spans="1:10">
      <c r="A338" s="17">
        <v>45426</v>
      </c>
      <c r="B338" s="32" t="s">
        <v>42</v>
      </c>
      <c r="C338" s="32" t="s">
        <v>16</v>
      </c>
      <c r="D338" s="32">
        <v>100</v>
      </c>
      <c r="E338" s="33">
        <v>2346</v>
      </c>
      <c r="F338" s="33">
        <v>2337</v>
      </c>
      <c r="G338" s="32"/>
      <c r="H338" s="23">
        <f t="shared" si="125"/>
        <v>900</v>
      </c>
      <c r="I338" s="23">
        <f t="shared" si="126"/>
        <v>0</v>
      </c>
      <c r="J338" s="23">
        <f t="shared" si="127"/>
        <v>900</v>
      </c>
    </row>
    <row r="339" spans="1:10">
      <c r="A339" s="17">
        <v>45425</v>
      </c>
      <c r="B339" s="32" t="s">
        <v>46</v>
      </c>
      <c r="C339" s="32" t="s">
        <v>14</v>
      </c>
      <c r="D339" s="32">
        <v>1</v>
      </c>
      <c r="E339" s="33">
        <v>39600</v>
      </c>
      <c r="F339" s="33">
        <v>39800</v>
      </c>
      <c r="G339" s="32"/>
      <c r="H339" s="23">
        <f t="shared" si="125"/>
        <v>200</v>
      </c>
      <c r="I339" s="23">
        <f t="shared" si="126"/>
        <v>0</v>
      </c>
      <c r="J339" s="23">
        <f t="shared" si="127"/>
        <v>200</v>
      </c>
    </row>
    <row r="340" spans="1:10">
      <c r="A340" s="17">
        <v>45425</v>
      </c>
      <c r="B340" s="32" t="s">
        <v>43</v>
      </c>
      <c r="C340" s="32" t="s">
        <v>14</v>
      </c>
      <c r="D340" s="32">
        <v>5000</v>
      </c>
      <c r="E340" s="33">
        <v>28.2</v>
      </c>
      <c r="F340" s="33">
        <v>28.5</v>
      </c>
      <c r="G340" s="32"/>
      <c r="H340" s="23">
        <f t="shared" si="125"/>
        <v>1500.0000000000036</v>
      </c>
      <c r="I340" s="23">
        <f t="shared" si="126"/>
        <v>0</v>
      </c>
      <c r="J340" s="23">
        <f t="shared" si="127"/>
        <v>1500.0000000000036</v>
      </c>
    </row>
    <row r="341" spans="1:10">
      <c r="A341" s="17">
        <v>45425</v>
      </c>
      <c r="B341" s="32" t="s">
        <v>42</v>
      </c>
      <c r="C341" s="32" t="s">
        <v>16</v>
      </c>
      <c r="D341" s="32">
        <v>100</v>
      </c>
      <c r="E341" s="33">
        <v>2352</v>
      </c>
      <c r="F341" s="33">
        <v>2343</v>
      </c>
      <c r="G341" s="32">
        <v>2333</v>
      </c>
      <c r="H341" s="23">
        <f t="shared" si="125"/>
        <v>900</v>
      </c>
      <c r="I341" s="23">
        <f t="shared" si="126"/>
        <v>1000</v>
      </c>
      <c r="J341" s="23">
        <f t="shared" si="127"/>
        <v>1900</v>
      </c>
    </row>
    <row r="342" spans="1:10">
      <c r="A342" s="17">
        <v>45422</v>
      </c>
      <c r="B342" s="32" t="s">
        <v>46</v>
      </c>
      <c r="C342" s="32" t="s">
        <v>14</v>
      </c>
      <c r="D342" s="32">
        <v>1</v>
      </c>
      <c r="E342" s="33">
        <v>39540</v>
      </c>
      <c r="F342" s="33">
        <v>39700</v>
      </c>
      <c r="G342" s="32"/>
      <c r="H342" s="23">
        <f t="shared" si="125"/>
        <v>160</v>
      </c>
      <c r="I342" s="23">
        <f t="shared" si="126"/>
        <v>0</v>
      </c>
      <c r="J342" s="23">
        <f t="shared" si="127"/>
        <v>160</v>
      </c>
    </row>
    <row r="343" spans="1:10">
      <c r="A343" s="17">
        <v>45422</v>
      </c>
      <c r="B343" s="32" t="s">
        <v>42</v>
      </c>
      <c r="C343" s="32" t="s">
        <v>16</v>
      </c>
      <c r="D343" s="32">
        <v>100</v>
      </c>
      <c r="E343" s="33">
        <v>2368</v>
      </c>
      <c r="F343" s="33">
        <v>2368</v>
      </c>
      <c r="G343" s="32"/>
      <c r="H343" s="23">
        <f t="shared" si="125"/>
        <v>0</v>
      </c>
      <c r="I343" s="23">
        <f t="shared" si="126"/>
        <v>0</v>
      </c>
      <c r="J343" s="23">
        <f t="shared" si="127"/>
        <v>0</v>
      </c>
    </row>
    <row r="344" spans="1:10">
      <c r="A344" s="17">
        <v>45421</v>
      </c>
      <c r="B344" s="32" t="s">
        <v>42</v>
      </c>
      <c r="C344" s="32" t="s">
        <v>14</v>
      </c>
      <c r="D344" s="32">
        <v>100</v>
      </c>
      <c r="E344" s="33">
        <v>2308</v>
      </c>
      <c r="F344" s="33">
        <v>2318</v>
      </c>
      <c r="G344" s="32">
        <v>2328</v>
      </c>
      <c r="H344" s="23">
        <f t="shared" si="125"/>
        <v>1000</v>
      </c>
      <c r="I344" s="23">
        <f t="shared" si="126"/>
        <v>1000</v>
      </c>
      <c r="J344" s="23">
        <f t="shared" si="127"/>
        <v>2000</v>
      </c>
    </row>
    <row r="345" spans="1:10">
      <c r="A345" s="17">
        <v>45421</v>
      </c>
      <c r="B345" s="32" t="s">
        <v>43</v>
      </c>
      <c r="C345" s="32" t="s">
        <v>16</v>
      </c>
      <c r="D345" s="32">
        <v>5000</v>
      </c>
      <c r="E345" s="33">
        <v>27.65</v>
      </c>
      <c r="F345" s="33">
        <v>28.12</v>
      </c>
      <c r="G345" s="32"/>
      <c r="H345" s="23">
        <f t="shared" si="125"/>
        <v>-2350.0000000000123</v>
      </c>
      <c r="I345" s="23">
        <f t="shared" si="126"/>
        <v>0</v>
      </c>
      <c r="J345" s="23">
        <f t="shared" si="127"/>
        <v>-2350.0000000000123</v>
      </c>
    </row>
    <row r="346" spans="1:10">
      <c r="A346" s="17">
        <v>45421</v>
      </c>
      <c r="B346" s="32" t="s">
        <v>42</v>
      </c>
      <c r="C346" s="32" t="s">
        <v>16</v>
      </c>
      <c r="D346" s="32">
        <v>100</v>
      </c>
      <c r="E346" s="33">
        <v>2320</v>
      </c>
      <c r="F346" s="33">
        <v>2308</v>
      </c>
      <c r="G346" s="32"/>
      <c r="H346" s="23">
        <f t="shared" si="125"/>
        <v>1200</v>
      </c>
      <c r="I346" s="23">
        <f t="shared" si="126"/>
        <v>0</v>
      </c>
      <c r="J346" s="23">
        <f t="shared" si="127"/>
        <v>1200</v>
      </c>
    </row>
    <row r="347" spans="1:10">
      <c r="A347" s="17">
        <v>45421</v>
      </c>
      <c r="B347" s="32" t="s">
        <v>46</v>
      </c>
      <c r="C347" s="32" t="s">
        <v>16</v>
      </c>
      <c r="D347" s="32">
        <v>1</v>
      </c>
      <c r="E347" s="33">
        <v>39040</v>
      </c>
      <c r="F347" s="33">
        <v>39340</v>
      </c>
      <c r="G347" s="32"/>
      <c r="H347" s="23">
        <f t="shared" si="125"/>
        <v>-300</v>
      </c>
      <c r="I347" s="23">
        <f t="shared" si="126"/>
        <v>0</v>
      </c>
      <c r="J347" s="23">
        <f t="shared" si="127"/>
        <v>-300</v>
      </c>
    </row>
    <row r="348" spans="1:10">
      <c r="A348" s="17">
        <v>45421</v>
      </c>
      <c r="B348" s="32" t="s">
        <v>42</v>
      </c>
      <c r="C348" s="32" t="s">
        <v>14</v>
      </c>
      <c r="D348" s="32">
        <v>100</v>
      </c>
      <c r="E348" s="33">
        <v>2308</v>
      </c>
      <c r="F348" s="33">
        <v>2318</v>
      </c>
      <c r="G348" s="32">
        <v>2328</v>
      </c>
      <c r="H348" s="23">
        <f t="shared" ref="H348:H364" si="128">(IF(C348="SHORT",E348-F348,IF(C348="LONG",F348-E348)))*D348</f>
        <v>1000</v>
      </c>
      <c r="I348" s="23">
        <f t="shared" ref="I348:I364" si="129">(IF(C348="SHORT",IF(G348="",0,F348-G348),IF(C348="LONG",IF(G348="",0,G348-F348))))*D348</f>
        <v>1000</v>
      </c>
      <c r="J348" s="23">
        <f t="shared" ref="J348:J364" si="130">H348+I348+L348</f>
        <v>2000</v>
      </c>
    </row>
    <row r="349" spans="1:10">
      <c r="A349" s="17">
        <v>45421</v>
      </c>
      <c r="B349" s="32" t="s">
        <v>43</v>
      </c>
      <c r="C349" s="32" t="s">
        <v>16</v>
      </c>
      <c r="D349" s="32">
        <v>5000</v>
      </c>
      <c r="E349" s="33">
        <v>27.65</v>
      </c>
      <c r="F349" s="33">
        <v>28.12</v>
      </c>
      <c r="G349" s="32"/>
      <c r="H349" s="23">
        <f t="shared" si="128"/>
        <v>-2350.0000000000123</v>
      </c>
      <c r="I349" s="23">
        <f t="shared" si="129"/>
        <v>0</v>
      </c>
      <c r="J349" s="23">
        <f t="shared" si="130"/>
        <v>-2350.0000000000123</v>
      </c>
    </row>
    <row r="350" spans="1:10">
      <c r="A350" s="17">
        <v>45421</v>
      </c>
      <c r="B350" s="32" t="s">
        <v>42</v>
      </c>
      <c r="C350" s="32" t="s">
        <v>16</v>
      </c>
      <c r="D350" s="32">
        <v>100</v>
      </c>
      <c r="E350" s="33">
        <v>2320</v>
      </c>
      <c r="F350" s="33">
        <v>2308</v>
      </c>
      <c r="G350" s="32"/>
      <c r="H350" s="23">
        <f t="shared" si="128"/>
        <v>1200</v>
      </c>
      <c r="I350" s="23">
        <f t="shared" si="129"/>
        <v>0</v>
      </c>
      <c r="J350" s="23">
        <f t="shared" si="130"/>
        <v>1200</v>
      </c>
    </row>
    <row r="351" spans="1:10">
      <c r="A351" s="17">
        <v>45421</v>
      </c>
      <c r="B351" s="32" t="s">
        <v>46</v>
      </c>
      <c r="C351" s="32" t="s">
        <v>16</v>
      </c>
      <c r="D351" s="32">
        <v>1</v>
      </c>
      <c r="E351" s="33">
        <v>39040</v>
      </c>
      <c r="F351" s="33">
        <v>39340</v>
      </c>
      <c r="G351" s="32"/>
      <c r="H351" s="23">
        <f t="shared" si="128"/>
        <v>-300</v>
      </c>
      <c r="I351" s="23">
        <f t="shared" si="129"/>
        <v>0</v>
      </c>
      <c r="J351" s="23">
        <f t="shared" si="130"/>
        <v>-300</v>
      </c>
    </row>
    <row r="352" spans="1:10">
      <c r="A352" s="17">
        <v>45420</v>
      </c>
      <c r="B352" s="32" t="s">
        <v>46</v>
      </c>
      <c r="C352" s="32" t="s">
        <v>14</v>
      </c>
      <c r="D352" s="32">
        <v>1</v>
      </c>
      <c r="E352" s="33">
        <v>38900</v>
      </c>
      <c r="F352" s="33">
        <v>39090</v>
      </c>
      <c r="G352" s="32"/>
      <c r="H352" s="23">
        <f t="shared" si="128"/>
        <v>190</v>
      </c>
      <c r="I352" s="23">
        <f t="shared" si="129"/>
        <v>0</v>
      </c>
      <c r="J352" s="23">
        <f t="shared" si="130"/>
        <v>190</v>
      </c>
    </row>
    <row r="353" spans="1:10">
      <c r="A353" s="17">
        <v>45420</v>
      </c>
      <c r="B353" s="32" t="s">
        <v>42</v>
      </c>
      <c r="C353" s="32" t="s">
        <v>14</v>
      </c>
      <c r="D353" s="32">
        <v>100</v>
      </c>
      <c r="E353" s="33">
        <v>2306</v>
      </c>
      <c r="F353" s="33">
        <v>2321</v>
      </c>
      <c r="G353" s="32"/>
      <c r="H353" s="23">
        <f t="shared" si="128"/>
        <v>1500</v>
      </c>
      <c r="I353" s="23">
        <f t="shared" si="129"/>
        <v>0</v>
      </c>
      <c r="J353" s="23">
        <f t="shared" si="130"/>
        <v>1500</v>
      </c>
    </row>
    <row r="354" spans="1:10">
      <c r="A354" s="17">
        <v>45420</v>
      </c>
      <c r="B354" s="32" t="s">
        <v>43</v>
      </c>
      <c r="C354" s="32" t="s">
        <v>14</v>
      </c>
      <c r="D354" s="32">
        <v>5000</v>
      </c>
      <c r="E354" s="33">
        <v>27.05</v>
      </c>
      <c r="F354" s="33">
        <v>27.47</v>
      </c>
      <c r="G354" s="32"/>
      <c r="H354" s="23">
        <f t="shared" si="128"/>
        <v>2099.9999999999909</v>
      </c>
      <c r="I354" s="23">
        <f t="shared" si="129"/>
        <v>0</v>
      </c>
      <c r="J354" s="23">
        <f t="shared" si="130"/>
        <v>2099.9999999999909</v>
      </c>
    </row>
    <row r="355" spans="1:10">
      <c r="A355" s="17">
        <v>45420</v>
      </c>
      <c r="B355" s="32" t="s">
        <v>45</v>
      </c>
      <c r="C355" s="32" t="s">
        <v>14</v>
      </c>
      <c r="D355" s="32">
        <v>1</v>
      </c>
      <c r="E355" s="33">
        <v>18580</v>
      </c>
      <c r="F355" s="33">
        <v>18690</v>
      </c>
      <c r="G355" s="32"/>
      <c r="H355" s="23">
        <f t="shared" si="128"/>
        <v>110</v>
      </c>
      <c r="I355" s="23">
        <f t="shared" si="129"/>
        <v>0</v>
      </c>
      <c r="J355" s="23">
        <f t="shared" si="130"/>
        <v>110</v>
      </c>
    </row>
    <row r="356" spans="1:10">
      <c r="A356" s="17">
        <v>45419</v>
      </c>
      <c r="B356" s="32" t="s">
        <v>46</v>
      </c>
      <c r="C356" s="32" t="s">
        <v>14</v>
      </c>
      <c r="D356" s="32">
        <v>1</v>
      </c>
      <c r="E356" s="33">
        <v>38920</v>
      </c>
      <c r="F356" s="33">
        <v>39090</v>
      </c>
      <c r="G356" s="32"/>
      <c r="H356" s="23">
        <f t="shared" si="128"/>
        <v>170</v>
      </c>
      <c r="I356" s="23">
        <f t="shared" si="129"/>
        <v>0</v>
      </c>
      <c r="J356" s="23">
        <f t="shared" si="130"/>
        <v>170</v>
      </c>
    </row>
    <row r="357" spans="1:10">
      <c r="A357" s="17">
        <v>45419</v>
      </c>
      <c r="B357" s="32" t="s">
        <v>42</v>
      </c>
      <c r="C357" s="32" t="s">
        <v>16</v>
      </c>
      <c r="D357" s="32">
        <v>100</v>
      </c>
      <c r="E357" s="33">
        <v>2319</v>
      </c>
      <c r="F357" s="33">
        <v>2308</v>
      </c>
      <c r="G357" s="32"/>
      <c r="H357" s="23">
        <f t="shared" si="128"/>
        <v>1100</v>
      </c>
      <c r="I357" s="23">
        <f t="shared" si="129"/>
        <v>0</v>
      </c>
      <c r="J357" s="23">
        <f t="shared" si="130"/>
        <v>1100</v>
      </c>
    </row>
    <row r="358" spans="1:10">
      <c r="A358" s="17">
        <v>45418</v>
      </c>
      <c r="B358" s="32" t="s">
        <v>45</v>
      </c>
      <c r="C358" s="32" t="s">
        <v>16</v>
      </c>
      <c r="D358" s="32">
        <v>1</v>
      </c>
      <c r="E358" s="33">
        <v>18280</v>
      </c>
      <c r="F358" s="33">
        <v>18430</v>
      </c>
      <c r="G358" s="32"/>
      <c r="H358" s="23">
        <f t="shared" si="128"/>
        <v>-150</v>
      </c>
      <c r="I358" s="23">
        <f t="shared" si="129"/>
        <v>0</v>
      </c>
      <c r="J358" s="23">
        <f t="shared" si="130"/>
        <v>-150</v>
      </c>
    </row>
    <row r="359" spans="1:10">
      <c r="A359" s="17">
        <v>45415</v>
      </c>
      <c r="B359" s="32" t="s">
        <v>42</v>
      </c>
      <c r="C359" s="32" t="s">
        <v>14</v>
      </c>
      <c r="D359" s="32">
        <v>100</v>
      </c>
      <c r="E359" s="33">
        <v>2300</v>
      </c>
      <c r="F359" s="33">
        <v>2309</v>
      </c>
      <c r="G359" s="32"/>
      <c r="H359" s="23">
        <f t="shared" si="128"/>
        <v>900</v>
      </c>
      <c r="I359" s="23">
        <f t="shared" si="129"/>
        <v>0</v>
      </c>
      <c r="J359" s="23">
        <f t="shared" si="130"/>
        <v>900</v>
      </c>
    </row>
    <row r="360" spans="1:10">
      <c r="A360" s="17">
        <v>45415</v>
      </c>
      <c r="B360" s="32" t="s">
        <v>43</v>
      </c>
      <c r="C360" s="32" t="s">
        <v>14</v>
      </c>
      <c r="D360" s="32">
        <v>5000</v>
      </c>
      <c r="E360" s="33">
        <v>26.54</v>
      </c>
      <c r="F360" s="33">
        <v>26.84</v>
      </c>
      <c r="G360" s="32">
        <v>27.14</v>
      </c>
      <c r="H360" s="23">
        <f t="shared" si="128"/>
        <v>1500.0000000000036</v>
      </c>
      <c r="I360" s="23">
        <f t="shared" si="129"/>
        <v>1500.0000000000036</v>
      </c>
      <c r="J360" s="23">
        <f t="shared" si="130"/>
        <v>3000.0000000000073</v>
      </c>
    </row>
    <row r="361" spans="1:10">
      <c r="A361" s="17">
        <v>45415</v>
      </c>
      <c r="B361" s="32" t="s">
        <v>42</v>
      </c>
      <c r="C361" s="32" t="s">
        <v>14</v>
      </c>
      <c r="D361" s="32">
        <v>100</v>
      </c>
      <c r="E361" s="33">
        <v>2298</v>
      </c>
      <c r="F361" s="33">
        <v>2298</v>
      </c>
      <c r="G361" s="32"/>
      <c r="H361" s="23">
        <f t="shared" si="128"/>
        <v>0</v>
      </c>
      <c r="I361" s="23">
        <f t="shared" si="129"/>
        <v>0</v>
      </c>
      <c r="J361" s="23">
        <f t="shared" si="130"/>
        <v>0</v>
      </c>
    </row>
    <row r="362" spans="1:10">
      <c r="A362" s="17">
        <v>45414</v>
      </c>
      <c r="B362" s="32" t="s">
        <v>42</v>
      </c>
      <c r="C362" s="32" t="s">
        <v>14</v>
      </c>
      <c r="D362" s="32">
        <v>100</v>
      </c>
      <c r="E362" s="33">
        <v>2308</v>
      </c>
      <c r="F362" s="33">
        <v>2289</v>
      </c>
      <c r="H362" s="23">
        <f t="shared" si="128"/>
        <v>-1900</v>
      </c>
      <c r="I362" s="23">
        <f t="shared" si="129"/>
        <v>0</v>
      </c>
      <c r="J362" s="23">
        <f t="shared" si="130"/>
        <v>-1900</v>
      </c>
    </row>
    <row r="363" spans="1:10">
      <c r="A363" s="17">
        <v>45414</v>
      </c>
      <c r="B363" s="32" t="s">
        <v>43</v>
      </c>
      <c r="C363" s="32" t="s">
        <v>14</v>
      </c>
      <c r="D363" s="32">
        <v>5000</v>
      </c>
      <c r="E363" s="33">
        <v>26.45</v>
      </c>
      <c r="F363" s="33">
        <v>26.85</v>
      </c>
      <c r="H363" s="23">
        <f t="shared" si="128"/>
        <v>2000.0000000000107</v>
      </c>
      <c r="I363" s="23">
        <f t="shared" si="129"/>
        <v>0</v>
      </c>
      <c r="J363" s="23">
        <f t="shared" si="130"/>
        <v>2000.0000000000107</v>
      </c>
    </row>
    <row r="364" spans="1:10">
      <c r="A364" s="17">
        <v>45414</v>
      </c>
      <c r="B364" s="32" t="s">
        <v>45</v>
      </c>
      <c r="C364" s="32" t="s">
        <v>14</v>
      </c>
      <c r="D364" s="32">
        <v>1</v>
      </c>
      <c r="E364" s="33">
        <v>18120</v>
      </c>
      <c r="F364" s="33">
        <v>18260</v>
      </c>
      <c r="H364" s="23">
        <f t="shared" si="128"/>
        <v>140</v>
      </c>
      <c r="I364" s="23">
        <f t="shared" si="129"/>
        <v>0</v>
      </c>
      <c r="J364" s="23">
        <f t="shared" si="130"/>
        <v>140</v>
      </c>
    </row>
    <row r="365" spans="1:10">
      <c r="A365" s="17">
        <v>45413</v>
      </c>
      <c r="B365" s="32" t="s">
        <v>46</v>
      </c>
      <c r="C365" s="32" t="s">
        <v>14</v>
      </c>
      <c r="D365" s="32">
        <v>1</v>
      </c>
      <c r="E365" s="33">
        <v>37740</v>
      </c>
      <c r="F365" s="33">
        <v>37940</v>
      </c>
      <c r="G365" s="32">
        <v>38140</v>
      </c>
      <c r="H365" s="23">
        <f t="shared" ref="H365:H390" si="131">(IF(C365="SHORT",E365-F365,IF(C365="LONG",F365-E365)))*D365</f>
        <v>200</v>
      </c>
      <c r="I365" s="23">
        <f t="shared" ref="I365:I390" si="132">(IF(C365="SHORT",IF(G365="",0,F365-G365),IF(C365="LONG",IF(G365="",0,G365-F365))))*D365</f>
        <v>200</v>
      </c>
      <c r="J365" s="23">
        <f t="shared" ref="J365:J390" si="133">H365+I365+L365</f>
        <v>400</v>
      </c>
    </row>
    <row r="366" spans="1:10">
      <c r="A366" s="17">
        <v>45413</v>
      </c>
      <c r="B366" s="32" t="s">
        <v>43</v>
      </c>
      <c r="C366" s="32" t="s">
        <v>14</v>
      </c>
      <c r="D366" s="32">
        <v>5000</v>
      </c>
      <c r="E366" s="33">
        <v>26.4</v>
      </c>
      <c r="F366" s="33">
        <v>26.96</v>
      </c>
      <c r="H366" s="23">
        <f t="shared" si="131"/>
        <v>2800.0000000000114</v>
      </c>
      <c r="I366" s="23">
        <f t="shared" si="132"/>
        <v>0</v>
      </c>
      <c r="J366" s="23">
        <f t="shared" si="133"/>
        <v>2800.0000000000114</v>
      </c>
    </row>
    <row r="367" spans="1:10">
      <c r="A367" s="17">
        <v>45413</v>
      </c>
      <c r="B367" s="32" t="s">
        <v>42</v>
      </c>
      <c r="C367" s="32" t="s">
        <v>14</v>
      </c>
      <c r="D367" s="32">
        <v>100</v>
      </c>
      <c r="E367" s="33">
        <v>2289</v>
      </c>
      <c r="F367" s="33">
        <v>2299</v>
      </c>
      <c r="G367" s="32">
        <v>2309</v>
      </c>
      <c r="H367" s="23">
        <f t="shared" si="131"/>
        <v>1000</v>
      </c>
      <c r="I367" s="23">
        <f t="shared" si="132"/>
        <v>1000</v>
      </c>
      <c r="J367" s="23">
        <f t="shared" si="133"/>
        <v>2000</v>
      </c>
    </row>
    <row r="368" spans="1:10">
      <c r="A368" s="17"/>
      <c r="E368" s="34"/>
      <c r="F368" s="34"/>
      <c r="H368" s="23"/>
      <c r="I368" s="23"/>
      <c r="J368" s="23"/>
    </row>
    <row r="369" spans="1:10">
      <c r="A369" s="17">
        <v>45412</v>
      </c>
      <c r="B369" s="32" t="s">
        <v>42</v>
      </c>
      <c r="C369" s="32" t="s">
        <v>14</v>
      </c>
      <c r="D369" s="32">
        <v>100</v>
      </c>
      <c r="E369" s="33">
        <v>2319</v>
      </c>
      <c r="F369" s="33">
        <v>2299</v>
      </c>
      <c r="H369" s="23">
        <f t="shared" si="131"/>
        <v>-2000</v>
      </c>
      <c r="I369" s="23">
        <f t="shared" si="132"/>
        <v>0</v>
      </c>
      <c r="J369" s="23">
        <f t="shared" si="133"/>
        <v>-2000</v>
      </c>
    </row>
    <row r="370" spans="1:10">
      <c r="A370" s="17">
        <v>45412</v>
      </c>
      <c r="B370" s="32" t="s">
        <v>43</v>
      </c>
      <c r="C370" s="32" t="s">
        <v>14</v>
      </c>
      <c r="D370" s="32">
        <v>5000</v>
      </c>
      <c r="E370" s="33">
        <v>26.77</v>
      </c>
      <c r="F370" s="33">
        <v>26.24</v>
      </c>
      <c r="H370" s="23">
        <f t="shared" si="131"/>
        <v>-2650.0000000000055</v>
      </c>
      <c r="I370" s="23">
        <f t="shared" si="132"/>
        <v>0</v>
      </c>
      <c r="J370" s="23">
        <f t="shared" si="133"/>
        <v>-2650.0000000000055</v>
      </c>
    </row>
    <row r="371" spans="1:10">
      <c r="A371" s="17">
        <v>45411</v>
      </c>
      <c r="B371" s="32" t="s">
        <v>45</v>
      </c>
      <c r="C371" s="32" t="s">
        <v>16</v>
      </c>
      <c r="D371" s="32">
        <v>1</v>
      </c>
      <c r="E371" s="33">
        <v>18340</v>
      </c>
      <c r="F371" s="33">
        <v>18260</v>
      </c>
      <c r="H371" s="23">
        <f t="shared" si="131"/>
        <v>80</v>
      </c>
      <c r="I371" s="23">
        <f t="shared" si="132"/>
        <v>0</v>
      </c>
      <c r="J371" s="23">
        <f t="shared" si="133"/>
        <v>80</v>
      </c>
    </row>
    <row r="372" spans="1:10">
      <c r="A372" s="17">
        <v>45411</v>
      </c>
      <c r="B372" s="32" t="s">
        <v>43</v>
      </c>
      <c r="C372" s="32" t="s">
        <v>14</v>
      </c>
      <c r="D372" s="32">
        <v>5000</v>
      </c>
      <c r="E372" s="33">
        <v>27.2</v>
      </c>
      <c r="F372" s="33">
        <v>27.42</v>
      </c>
      <c r="H372" s="23">
        <f t="shared" si="131"/>
        <v>1100.0000000000121</v>
      </c>
      <c r="I372" s="23">
        <f t="shared" si="132"/>
        <v>0</v>
      </c>
      <c r="J372" s="23">
        <f t="shared" si="133"/>
        <v>1100.0000000000121</v>
      </c>
    </row>
    <row r="373" spans="1:10">
      <c r="A373" s="17">
        <v>45411</v>
      </c>
      <c r="B373" s="32" t="s">
        <v>42</v>
      </c>
      <c r="C373" s="32" t="s">
        <v>14</v>
      </c>
      <c r="D373" s="32">
        <v>100</v>
      </c>
      <c r="E373" s="33">
        <v>2329</v>
      </c>
      <c r="F373" s="33">
        <v>2336</v>
      </c>
      <c r="G373" s="32">
        <v>2346</v>
      </c>
      <c r="H373" s="23">
        <f t="shared" si="131"/>
        <v>700</v>
      </c>
      <c r="I373" s="23">
        <f t="shared" si="132"/>
        <v>1000</v>
      </c>
      <c r="J373" s="23">
        <f t="shared" si="133"/>
        <v>1700</v>
      </c>
    </row>
    <row r="374" spans="1:10">
      <c r="A374" s="17">
        <v>45408</v>
      </c>
      <c r="B374" s="32" t="s">
        <v>46</v>
      </c>
      <c r="C374" s="32" t="s">
        <v>14</v>
      </c>
      <c r="D374" s="32">
        <v>1</v>
      </c>
      <c r="E374" s="33">
        <v>38150</v>
      </c>
      <c r="F374" s="33">
        <v>38335</v>
      </c>
      <c r="H374" s="23">
        <f t="shared" si="131"/>
        <v>185</v>
      </c>
      <c r="I374" s="23">
        <f t="shared" si="132"/>
        <v>0</v>
      </c>
      <c r="J374" s="23">
        <f t="shared" si="133"/>
        <v>185</v>
      </c>
    </row>
    <row r="375" spans="1:10">
      <c r="A375" s="17">
        <v>45408</v>
      </c>
      <c r="B375" s="32" t="s">
        <v>43</v>
      </c>
      <c r="C375" s="32" t="s">
        <v>14</v>
      </c>
      <c r="D375" s="32">
        <v>5000</v>
      </c>
      <c r="E375" s="33">
        <v>27.7</v>
      </c>
      <c r="F375" s="33">
        <v>27.2</v>
      </c>
      <c r="H375" s="23">
        <f t="shared" si="131"/>
        <v>-2500</v>
      </c>
      <c r="I375" s="23">
        <f t="shared" si="132"/>
        <v>0</v>
      </c>
      <c r="J375" s="23">
        <f t="shared" si="133"/>
        <v>-2500</v>
      </c>
    </row>
    <row r="376" spans="1:10">
      <c r="A376" s="17">
        <v>45408</v>
      </c>
      <c r="B376" s="32" t="s">
        <v>42</v>
      </c>
      <c r="C376" s="32" t="s">
        <v>14</v>
      </c>
      <c r="D376" s="32">
        <v>100</v>
      </c>
      <c r="E376" s="33">
        <v>2344</v>
      </c>
      <c r="F376" s="33">
        <v>2329</v>
      </c>
      <c r="H376" s="23">
        <f t="shared" si="131"/>
        <v>-1500</v>
      </c>
      <c r="I376" s="23">
        <f t="shared" si="132"/>
        <v>0</v>
      </c>
      <c r="J376" s="23">
        <f t="shared" si="133"/>
        <v>-1500</v>
      </c>
    </row>
    <row r="377" spans="1:10">
      <c r="A377" s="17">
        <v>45407</v>
      </c>
      <c r="B377" s="32" t="s">
        <v>43</v>
      </c>
      <c r="C377" s="32" t="s">
        <v>14</v>
      </c>
      <c r="D377" s="32">
        <v>5000</v>
      </c>
      <c r="E377" s="33">
        <v>27.15</v>
      </c>
      <c r="F377" s="33">
        <v>27.56</v>
      </c>
      <c r="H377" s="23">
        <f t="shared" si="131"/>
        <v>2050.0000000000009</v>
      </c>
      <c r="I377" s="23">
        <f t="shared" si="132"/>
        <v>0</v>
      </c>
      <c r="J377" s="23">
        <f t="shared" si="133"/>
        <v>2050.0000000000009</v>
      </c>
    </row>
    <row r="378" spans="1:10">
      <c r="A378" s="17">
        <v>45407</v>
      </c>
      <c r="B378" s="32" t="s">
        <v>42</v>
      </c>
      <c r="C378" s="32" t="s">
        <v>14</v>
      </c>
      <c r="D378" s="32">
        <v>100</v>
      </c>
      <c r="E378" s="33">
        <v>2312</v>
      </c>
      <c r="F378" s="33">
        <v>2320</v>
      </c>
      <c r="G378" s="32">
        <v>2330</v>
      </c>
      <c r="H378" s="23">
        <f t="shared" si="131"/>
        <v>800</v>
      </c>
      <c r="I378" s="23">
        <f t="shared" si="132"/>
        <v>1000</v>
      </c>
      <c r="J378" s="23">
        <f t="shared" si="133"/>
        <v>1800</v>
      </c>
    </row>
    <row r="379" spans="1:10">
      <c r="A379" s="17">
        <v>45406</v>
      </c>
      <c r="B379" s="32" t="s">
        <v>46</v>
      </c>
      <c r="C379" s="32" t="s">
        <v>14</v>
      </c>
      <c r="D379" s="32">
        <v>1</v>
      </c>
      <c r="E379" s="33">
        <v>38500</v>
      </c>
      <c r="F379" s="33">
        <v>38200</v>
      </c>
      <c r="H379" s="23">
        <f t="shared" si="131"/>
        <v>-300</v>
      </c>
      <c r="I379" s="23">
        <f t="shared" si="132"/>
        <v>0</v>
      </c>
      <c r="J379" s="23">
        <f t="shared" si="133"/>
        <v>-300</v>
      </c>
    </row>
    <row r="380" spans="1:10">
      <c r="A380" s="17">
        <v>45406</v>
      </c>
      <c r="B380" s="32" t="s">
        <v>43</v>
      </c>
      <c r="C380" s="32" t="s">
        <v>14</v>
      </c>
      <c r="D380" s="32">
        <v>5000</v>
      </c>
      <c r="E380" s="33">
        <v>27.18</v>
      </c>
      <c r="F380" s="33">
        <v>27.55</v>
      </c>
      <c r="H380" s="23">
        <f t="shared" si="131"/>
        <v>1850.000000000005</v>
      </c>
      <c r="I380" s="23">
        <f t="shared" si="132"/>
        <v>0</v>
      </c>
      <c r="J380" s="23">
        <f t="shared" si="133"/>
        <v>1850.000000000005</v>
      </c>
    </row>
    <row r="381" spans="1:10">
      <c r="A381" s="17">
        <v>45406</v>
      </c>
      <c r="B381" s="32" t="s">
        <v>42</v>
      </c>
      <c r="C381" s="32" t="s">
        <v>14</v>
      </c>
      <c r="D381" s="32">
        <v>100</v>
      </c>
      <c r="E381" s="33">
        <v>2317</v>
      </c>
      <c r="F381" s="33">
        <v>2326</v>
      </c>
      <c r="G381" s="32">
        <v>2336</v>
      </c>
      <c r="H381" s="23">
        <f t="shared" si="131"/>
        <v>900</v>
      </c>
      <c r="I381" s="23">
        <f t="shared" si="132"/>
        <v>1000</v>
      </c>
      <c r="J381" s="23">
        <f t="shared" si="133"/>
        <v>1900</v>
      </c>
    </row>
    <row r="382" spans="1:10">
      <c r="A382" s="17">
        <v>45406</v>
      </c>
      <c r="B382" s="32" t="s">
        <v>45</v>
      </c>
      <c r="C382" s="32" t="s">
        <v>14</v>
      </c>
      <c r="D382" s="32">
        <v>1</v>
      </c>
      <c r="E382" s="33">
        <v>18420</v>
      </c>
      <c r="F382" s="33">
        <v>18270</v>
      </c>
      <c r="H382" s="23">
        <f t="shared" si="131"/>
        <v>-150</v>
      </c>
      <c r="I382" s="23">
        <f t="shared" si="132"/>
        <v>0</v>
      </c>
      <c r="J382" s="23">
        <f t="shared" si="133"/>
        <v>-150</v>
      </c>
    </row>
    <row r="383" spans="1:10">
      <c r="A383" s="17">
        <v>45405</v>
      </c>
      <c r="B383" s="32" t="s">
        <v>46</v>
      </c>
      <c r="C383" s="32" t="s">
        <v>14</v>
      </c>
      <c r="D383" s="32">
        <v>1</v>
      </c>
      <c r="E383" s="33">
        <v>38330</v>
      </c>
      <c r="F383" s="33">
        <v>38575</v>
      </c>
      <c r="H383" s="23">
        <f t="shared" si="131"/>
        <v>245</v>
      </c>
      <c r="I383" s="23">
        <f t="shared" si="132"/>
        <v>0</v>
      </c>
      <c r="J383" s="23">
        <f t="shared" si="133"/>
        <v>245</v>
      </c>
    </row>
    <row r="384" spans="1:10">
      <c r="A384" s="17">
        <v>45405</v>
      </c>
      <c r="B384" s="32" t="s">
        <v>45</v>
      </c>
      <c r="C384" s="32" t="s">
        <v>14</v>
      </c>
      <c r="D384" s="32">
        <v>1</v>
      </c>
      <c r="E384" s="33">
        <v>18250</v>
      </c>
      <c r="F384" s="33">
        <v>18400</v>
      </c>
      <c r="H384" s="23">
        <f t="shared" si="131"/>
        <v>150</v>
      </c>
      <c r="I384" s="23">
        <f t="shared" si="132"/>
        <v>0</v>
      </c>
      <c r="J384" s="23">
        <f t="shared" si="133"/>
        <v>150</v>
      </c>
    </row>
    <row r="385" spans="1:10">
      <c r="A385" s="17">
        <v>45405</v>
      </c>
      <c r="B385" s="32" t="s">
        <v>43</v>
      </c>
      <c r="C385" s="32" t="s">
        <v>14</v>
      </c>
      <c r="D385" s="32">
        <v>5000</v>
      </c>
      <c r="E385" s="33">
        <v>26.95</v>
      </c>
      <c r="F385" s="33">
        <v>27.47</v>
      </c>
      <c r="H385" s="23">
        <f t="shared" si="131"/>
        <v>2599.9999999999977</v>
      </c>
      <c r="I385" s="23">
        <f t="shared" si="132"/>
        <v>0</v>
      </c>
      <c r="J385" s="23">
        <f t="shared" si="133"/>
        <v>2599.9999999999977</v>
      </c>
    </row>
    <row r="386" spans="1:10">
      <c r="A386" s="17">
        <v>45405</v>
      </c>
      <c r="B386" s="32" t="s">
        <v>42</v>
      </c>
      <c r="C386" s="32" t="s">
        <v>14</v>
      </c>
      <c r="D386" s="32">
        <v>100</v>
      </c>
      <c r="E386" s="33">
        <v>2308</v>
      </c>
      <c r="F386" s="33">
        <v>2318</v>
      </c>
      <c r="G386" s="32">
        <v>2328</v>
      </c>
      <c r="H386" s="23">
        <f t="shared" si="131"/>
        <v>1000</v>
      </c>
      <c r="I386" s="23">
        <f t="shared" si="132"/>
        <v>1000</v>
      </c>
      <c r="J386" s="23">
        <f t="shared" si="133"/>
        <v>2000</v>
      </c>
    </row>
    <row r="387" spans="1:10">
      <c r="A387" s="17">
        <v>45404</v>
      </c>
      <c r="B387" s="32" t="s">
        <v>42</v>
      </c>
      <c r="C387" s="32" t="s">
        <v>14</v>
      </c>
      <c r="D387" s="32">
        <v>100</v>
      </c>
      <c r="E387" s="33">
        <v>2344</v>
      </c>
      <c r="F387" s="33">
        <v>2333</v>
      </c>
      <c r="H387" s="23">
        <f t="shared" si="131"/>
        <v>-1100</v>
      </c>
      <c r="I387" s="23">
        <f t="shared" si="132"/>
        <v>0</v>
      </c>
      <c r="J387" s="23">
        <f t="shared" si="133"/>
        <v>-1100</v>
      </c>
    </row>
    <row r="388" spans="1:10">
      <c r="A388" s="17">
        <v>45404</v>
      </c>
      <c r="B388" s="32" t="s">
        <v>45</v>
      </c>
      <c r="C388" s="32" t="s">
        <v>16</v>
      </c>
      <c r="D388" s="32">
        <v>1</v>
      </c>
      <c r="E388" s="33">
        <v>18050</v>
      </c>
      <c r="F388" s="33">
        <v>18170</v>
      </c>
      <c r="H388" s="23">
        <f t="shared" si="131"/>
        <v>-120</v>
      </c>
      <c r="I388" s="23">
        <f t="shared" si="132"/>
        <v>0</v>
      </c>
      <c r="J388" s="23">
        <f t="shared" si="133"/>
        <v>-120</v>
      </c>
    </row>
    <row r="389" spans="1:10">
      <c r="A389" s="17">
        <v>45404</v>
      </c>
      <c r="B389" s="32" t="s">
        <v>43</v>
      </c>
      <c r="C389" s="32" t="s">
        <v>14</v>
      </c>
      <c r="D389" s="32">
        <v>5000</v>
      </c>
      <c r="E389" s="33">
        <v>27.65</v>
      </c>
      <c r="F389" s="33">
        <v>27.38</v>
      </c>
      <c r="H389" s="23">
        <f t="shared" si="131"/>
        <v>-1349.999999999998</v>
      </c>
      <c r="I389" s="23">
        <f t="shared" si="132"/>
        <v>0</v>
      </c>
      <c r="J389" s="23">
        <f t="shared" si="133"/>
        <v>-1349.999999999998</v>
      </c>
    </row>
    <row r="390" spans="1:10">
      <c r="A390" s="17">
        <v>45404</v>
      </c>
      <c r="B390" s="32" t="s">
        <v>42</v>
      </c>
      <c r="C390" s="32" t="s">
        <v>14</v>
      </c>
      <c r="D390" s="32">
        <v>100</v>
      </c>
      <c r="E390" s="33">
        <v>2355</v>
      </c>
      <c r="F390" s="33">
        <v>2363.6999999999998</v>
      </c>
      <c r="H390" s="23">
        <f t="shared" si="131"/>
        <v>869.99999999998181</v>
      </c>
      <c r="I390" s="23">
        <f t="shared" si="132"/>
        <v>0</v>
      </c>
      <c r="J390" s="23">
        <f t="shared" si="133"/>
        <v>869.99999999998181</v>
      </c>
    </row>
    <row r="391" spans="1:10">
      <c r="A391" s="17">
        <v>45401</v>
      </c>
      <c r="B391" s="32" t="s">
        <v>42</v>
      </c>
      <c r="C391" s="32" t="s">
        <v>14</v>
      </c>
      <c r="D391" s="32">
        <v>100</v>
      </c>
      <c r="E391" s="33">
        <v>2383</v>
      </c>
      <c r="F391" s="33">
        <v>2393</v>
      </c>
      <c r="G391" s="32">
        <v>2401</v>
      </c>
      <c r="H391" s="23">
        <f t="shared" ref="H391:H430" si="134">(IF(C391="SHORT",E391-F391,IF(C391="LONG",F391-E391)))*D391</f>
        <v>1000</v>
      </c>
      <c r="I391" s="23">
        <f t="shared" ref="I391:I430" si="135">(IF(C391="SHORT",IF(G391="",0,F391-G391),IF(C391="LONG",IF(G391="",0,G391-F391))))*D391</f>
        <v>800</v>
      </c>
      <c r="J391" s="23">
        <f t="shared" ref="J391:J430" si="136">H391+I391+L391</f>
        <v>1800</v>
      </c>
    </row>
    <row r="392" spans="1:10">
      <c r="A392" s="17">
        <v>45401</v>
      </c>
      <c r="B392" s="32" t="s">
        <v>46</v>
      </c>
      <c r="C392" s="32" t="s">
        <v>14</v>
      </c>
      <c r="D392" s="32">
        <v>1</v>
      </c>
      <c r="E392" s="33">
        <v>37550</v>
      </c>
      <c r="F392" s="33">
        <v>37750</v>
      </c>
      <c r="G392" s="32">
        <v>37950</v>
      </c>
      <c r="H392" s="23">
        <f t="shared" si="134"/>
        <v>200</v>
      </c>
      <c r="I392" s="23">
        <f t="shared" si="135"/>
        <v>200</v>
      </c>
      <c r="J392" s="23">
        <f t="shared" si="136"/>
        <v>400</v>
      </c>
    </row>
    <row r="393" spans="1:10">
      <c r="A393" s="17">
        <v>45401</v>
      </c>
      <c r="B393" s="32" t="s">
        <v>43</v>
      </c>
      <c r="C393" s="32" t="s">
        <v>14</v>
      </c>
      <c r="D393" s="32">
        <v>5000</v>
      </c>
      <c r="E393" s="33">
        <v>28.15</v>
      </c>
      <c r="F393" s="33">
        <v>28.45</v>
      </c>
      <c r="G393" s="32">
        <v>28.75</v>
      </c>
      <c r="H393" s="23">
        <f t="shared" si="134"/>
        <v>1500.0000000000036</v>
      </c>
      <c r="I393" s="23">
        <f t="shared" si="135"/>
        <v>1500.0000000000036</v>
      </c>
      <c r="J393" s="23">
        <f t="shared" si="136"/>
        <v>3000.0000000000073</v>
      </c>
    </row>
    <row r="394" spans="1:10">
      <c r="A394" s="17">
        <v>45401</v>
      </c>
      <c r="B394" s="32" t="s">
        <v>42</v>
      </c>
      <c r="C394" s="32" t="s">
        <v>14</v>
      </c>
      <c r="D394" s="32">
        <v>100</v>
      </c>
      <c r="E394" s="33">
        <v>2380</v>
      </c>
      <c r="F394" s="33">
        <v>2393</v>
      </c>
      <c r="G394" s="32"/>
      <c r="H394" s="23">
        <f t="shared" si="134"/>
        <v>1300</v>
      </c>
      <c r="I394" s="23">
        <f t="shared" si="135"/>
        <v>0</v>
      </c>
      <c r="J394" s="23">
        <f t="shared" si="136"/>
        <v>1300</v>
      </c>
    </row>
    <row r="395" spans="1:10">
      <c r="A395" s="17">
        <v>45400</v>
      </c>
      <c r="B395" s="32" t="s">
        <v>45</v>
      </c>
      <c r="C395" s="32" t="s">
        <v>14</v>
      </c>
      <c r="D395" s="32">
        <v>1</v>
      </c>
      <c r="E395" s="33">
        <v>17980</v>
      </c>
      <c r="F395" s="33">
        <v>18070</v>
      </c>
      <c r="G395" s="32"/>
      <c r="H395" s="23">
        <f t="shared" si="134"/>
        <v>90</v>
      </c>
      <c r="I395" s="23">
        <f t="shared" si="135"/>
        <v>0</v>
      </c>
      <c r="J395" s="23">
        <f t="shared" si="136"/>
        <v>90</v>
      </c>
    </row>
    <row r="396" spans="1:10">
      <c r="A396" s="17">
        <v>45400</v>
      </c>
      <c r="B396" s="32" t="s">
        <v>43</v>
      </c>
      <c r="C396" s="32" t="s">
        <v>14</v>
      </c>
      <c r="D396" s="32">
        <v>5000</v>
      </c>
      <c r="E396" s="33">
        <v>28.35</v>
      </c>
      <c r="F396" s="33">
        <v>28.65</v>
      </c>
      <c r="G396" s="32"/>
      <c r="H396" s="23">
        <f t="shared" si="134"/>
        <v>1499.9999999999859</v>
      </c>
      <c r="I396" s="23">
        <f t="shared" si="135"/>
        <v>0</v>
      </c>
      <c r="J396" s="23">
        <f t="shared" si="136"/>
        <v>1499.9999999999859</v>
      </c>
    </row>
    <row r="397" spans="1:10">
      <c r="A397" s="17">
        <v>45400</v>
      </c>
      <c r="B397" s="32" t="s">
        <v>42</v>
      </c>
      <c r="C397" s="32" t="s">
        <v>14</v>
      </c>
      <c r="D397" s="32">
        <v>100</v>
      </c>
      <c r="E397" s="33">
        <v>2380</v>
      </c>
      <c r="F397" s="33">
        <v>2392</v>
      </c>
      <c r="G397" s="32"/>
      <c r="H397" s="23">
        <f t="shared" si="134"/>
        <v>1200</v>
      </c>
      <c r="I397" s="23">
        <f t="shared" si="135"/>
        <v>0</v>
      </c>
      <c r="J397" s="23">
        <f t="shared" si="136"/>
        <v>1200</v>
      </c>
    </row>
    <row r="398" spans="1:10">
      <c r="A398" s="17">
        <v>45399</v>
      </c>
      <c r="B398" s="32" t="s">
        <v>42</v>
      </c>
      <c r="C398" s="32" t="s">
        <v>16</v>
      </c>
      <c r="D398" s="32">
        <v>100</v>
      </c>
      <c r="E398" s="33">
        <v>2393</v>
      </c>
      <c r="F398" s="33">
        <v>2383</v>
      </c>
      <c r="G398" s="32">
        <v>2373</v>
      </c>
      <c r="H398" s="23">
        <f t="shared" si="134"/>
        <v>1000</v>
      </c>
      <c r="I398" s="23">
        <f t="shared" si="135"/>
        <v>1000</v>
      </c>
      <c r="J398" s="23">
        <f t="shared" si="136"/>
        <v>2000</v>
      </c>
    </row>
    <row r="399" spans="1:10">
      <c r="A399" s="17">
        <v>45399</v>
      </c>
      <c r="B399" s="32" t="s">
        <v>45</v>
      </c>
      <c r="C399" s="32" t="s">
        <v>14</v>
      </c>
      <c r="D399" s="32">
        <v>1</v>
      </c>
      <c r="E399" s="33">
        <v>18050</v>
      </c>
      <c r="F399" s="33">
        <v>18120</v>
      </c>
      <c r="G399" s="32"/>
      <c r="H399" s="23">
        <f t="shared" si="134"/>
        <v>70</v>
      </c>
      <c r="I399" s="23">
        <f t="shared" si="135"/>
        <v>0</v>
      </c>
      <c r="J399" s="23">
        <f t="shared" si="136"/>
        <v>70</v>
      </c>
    </row>
    <row r="400" spans="1:10">
      <c r="A400" s="17">
        <v>45399</v>
      </c>
      <c r="B400" s="32" t="s">
        <v>46</v>
      </c>
      <c r="C400" s="32" t="s">
        <v>14</v>
      </c>
      <c r="D400" s="32">
        <v>1</v>
      </c>
      <c r="E400" s="33">
        <v>37860</v>
      </c>
      <c r="F400" s="33">
        <v>38010</v>
      </c>
      <c r="G400" s="32"/>
      <c r="H400" s="23">
        <f t="shared" si="134"/>
        <v>150</v>
      </c>
      <c r="I400" s="23">
        <f t="shared" si="135"/>
        <v>0</v>
      </c>
      <c r="J400" s="23">
        <f t="shared" si="136"/>
        <v>150</v>
      </c>
    </row>
    <row r="401" spans="1:10">
      <c r="A401" s="17">
        <v>45399</v>
      </c>
      <c r="B401" s="32" t="s">
        <v>43</v>
      </c>
      <c r="C401" s="32" t="s">
        <v>14</v>
      </c>
      <c r="D401" s="32">
        <v>5000</v>
      </c>
      <c r="E401" s="33">
        <v>28.2</v>
      </c>
      <c r="F401" s="33">
        <v>28.5</v>
      </c>
      <c r="G401" s="32">
        <v>28.8</v>
      </c>
      <c r="H401" s="23">
        <f t="shared" si="134"/>
        <v>1500.0000000000036</v>
      </c>
      <c r="I401" s="23">
        <f t="shared" si="135"/>
        <v>1500.0000000000036</v>
      </c>
      <c r="J401" s="23">
        <f t="shared" si="136"/>
        <v>3000.0000000000073</v>
      </c>
    </row>
    <row r="402" spans="1:10">
      <c r="A402" s="17">
        <v>45398</v>
      </c>
      <c r="B402" s="32" t="s">
        <v>42</v>
      </c>
      <c r="C402" s="32" t="s">
        <v>14</v>
      </c>
      <c r="D402" s="32">
        <v>100</v>
      </c>
      <c r="E402" s="33">
        <v>2372</v>
      </c>
      <c r="F402" s="33">
        <v>2382</v>
      </c>
      <c r="G402" s="32">
        <v>2392</v>
      </c>
      <c r="H402" s="23">
        <f t="shared" si="134"/>
        <v>1000</v>
      </c>
      <c r="I402" s="23">
        <f t="shared" si="135"/>
        <v>1000</v>
      </c>
      <c r="J402" s="23">
        <f t="shared" si="136"/>
        <v>2000</v>
      </c>
    </row>
    <row r="403" spans="1:10">
      <c r="A403" s="17">
        <v>45398</v>
      </c>
      <c r="B403" s="32" t="s">
        <v>43</v>
      </c>
      <c r="C403" s="32" t="s">
        <v>14</v>
      </c>
      <c r="D403" s="32">
        <v>5000</v>
      </c>
      <c r="E403" s="33">
        <v>28.2</v>
      </c>
      <c r="F403" s="33">
        <v>28.58</v>
      </c>
      <c r="G403" s="32"/>
      <c r="H403" s="23">
        <f t="shared" si="134"/>
        <v>1899.999999999995</v>
      </c>
      <c r="I403" s="23">
        <f t="shared" si="135"/>
        <v>0</v>
      </c>
      <c r="J403" s="23">
        <f t="shared" si="136"/>
        <v>1899.999999999995</v>
      </c>
    </row>
    <row r="404" spans="1:10">
      <c r="A404" s="17">
        <v>45398</v>
      </c>
      <c r="B404" s="32" t="s">
        <v>43</v>
      </c>
      <c r="C404" s="32" t="s">
        <v>14</v>
      </c>
      <c r="D404" s="32">
        <v>5000</v>
      </c>
      <c r="E404" s="33">
        <v>28.82</v>
      </c>
      <c r="F404" s="33">
        <v>28.32</v>
      </c>
      <c r="G404" s="32"/>
      <c r="H404" s="23">
        <f t="shared" si="134"/>
        <v>-2500</v>
      </c>
      <c r="I404" s="23">
        <f t="shared" si="135"/>
        <v>0</v>
      </c>
      <c r="J404" s="23">
        <f t="shared" si="136"/>
        <v>-2500</v>
      </c>
    </row>
    <row r="405" spans="1:10">
      <c r="A405" s="17">
        <v>45398</v>
      </c>
      <c r="B405" s="32" t="s">
        <v>46</v>
      </c>
      <c r="C405" s="32" t="s">
        <v>14</v>
      </c>
      <c r="D405" s="32">
        <v>1</v>
      </c>
      <c r="E405" s="33">
        <v>37660</v>
      </c>
      <c r="F405" s="33">
        <v>37860</v>
      </c>
      <c r="G405" s="32">
        <v>38020</v>
      </c>
      <c r="H405" s="23">
        <f t="shared" si="134"/>
        <v>200</v>
      </c>
      <c r="I405" s="23">
        <f t="shared" si="135"/>
        <v>160</v>
      </c>
      <c r="J405" s="23">
        <f t="shared" si="136"/>
        <v>360</v>
      </c>
    </row>
    <row r="406" spans="1:10">
      <c r="A406" s="17">
        <v>45398</v>
      </c>
      <c r="B406" s="32" t="s">
        <v>45</v>
      </c>
      <c r="C406" s="32" t="s">
        <v>14</v>
      </c>
      <c r="D406" s="32">
        <v>1</v>
      </c>
      <c r="E406" s="33">
        <v>18010</v>
      </c>
      <c r="F406" s="33">
        <v>18090</v>
      </c>
      <c r="G406" s="32"/>
      <c r="H406" s="23">
        <f t="shared" si="134"/>
        <v>80</v>
      </c>
      <c r="I406" s="23">
        <f t="shared" si="135"/>
        <v>0</v>
      </c>
      <c r="J406" s="23">
        <f t="shared" si="136"/>
        <v>80</v>
      </c>
    </row>
    <row r="407" spans="1:10">
      <c r="A407" s="17">
        <v>45397</v>
      </c>
      <c r="B407" s="32" t="s">
        <v>46</v>
      </c>
      <c r="C407" s="32" t="s">
        <v>14</v>
      </c>
      <c r="D407" s="32">
        <v>1</v>
      </c>
      <c r="E407" s="33">
        <v>38120</v>
      </c>
      <c r="F407" s="33">
        <v>38370</v>
      </c>
      <c r="G407" s="32"/>
      <c r="H407" s="23">
        <f t="shared" si="134"/>
        <v>250</v>
      </c>
      <c r="I407" s="23">
        <f t="shared" si="135"/>
        <v>0</v>
      </c>
      <c r="J407" s="23">
        <f t="shared" si="136"/>
        <v>250</v>
      </c>
    </row>
    <row r="408" spans="1:10">
      <c r="A408" s="17">
        <v>45397</v>
      </c>
      <c r="B408" s="32" t="s">
        <v>45</v>
      </c>
      <c r="C408" s="32" t="s">
        <v>14</v>
      </c>
      <c r="D408" s="32">
        <v>1</v>
      </c>
      <c r="E408" s="33">
        <v>18180</v>
      </c>
      <c r="F408" s="33">
        <v>18280</v>
      </c>
      <c r="G408" s="32">
        <v>18380</v>
      </c>
      <c r="H408" s="23">
        <f t="shared" si="134"/>
        <v>100</v>
      </c>
      <c r="I408" s="23">
        <f t="shared" si="135"/>
        <v>100</v>
      </c>
      <c r="J408" s="23">
        <f t="shared" si="136"/>
        <v>200</v>
      </c>
    </row>
    <row r="409" spans="1:10">
      <c r="A409" s="17">
        <v>45397</v>
      </c>
      <c r="B409" s="32" t="s">
        <v>43</v>
      </c>
      <c r="C409" s="32" t="s">
        <v>14</v>
      </c>
      <c r="D409" s="32">
        <v>5000</v>
      </c>
      <c r="E409" s="33">
        <v>28.4</v>
      </c>
      <c r="F409" s="33">
        <v>28.8</v>
      </c>
      <c r="G409" s="32"/>
      <c r="H409" s="23">
        <f t="shared" si="134"/>
        <v>2000.0000000000107</v>
      </c>
      <c r="I409" s="23">
        <f t="shared" si="135"/>
        <v>0</v>
      </c>
      <c r="J409" s="23">
        <f t="shared" si="136"/>
        <v>2000.0000000000107</v>
      </c>
    </row>
    <row r="410" spans="1:10">
      <c r="A410" s="17">
        <v>45397</v>
      </c>
      <c r="B410" s="32" t="s">
        <v>42</v>
      </c>
      <c r="C410" s="32" t="s">
        <v>14</v>
      </c>
      <c r="D410" s="32">
        <v>100</v>
      </c>
      <c r="E410" s="33">
        <v>2354</v>
      </c>
      <c r="F410" s="33">
        <v>2338</v>
      </c>
      <c r="G410" s="32"/>
      <c r="H410" s="23">
        <f t="shared" si="134"/>
        <v>-1600</v>
      </c>
      <c r="I410" s="23">
        <f t="shared" si="135"/>
        <v>0</v>
      </c>
      <c r="J410" s="23">
        <f t="shared" si="136"/>
        <v>-1600</v>
      </c>
    </row>
    <row r="411" spans="1:10">
      <c r="A411" s="17">
        <v>45394</v>
      </c>
      <c r="B411" s="32" t="s">
        <v>45</v>
      </c>
      <c r="C411" s="32" t="s">
        <v>16</v>
      </c>
      <c r="D411" s="32">
        <v>1</v>
      </c>
      <c r="E411" s="33">
        <v>18350</v>
      </c>
      <c r="F411" s="33">
        <v>18250</v>
      </c>
      <c r="G411" s="32">
        <v>18150</v>
      </c>
      <c r="H411" s="23">
        <f t="shared" si="134"/>
        <v>100</v>
      </c>
      <c r="I411" s="23">
        <f t="shared" si="135"/>
        <v>100</v>
      </c>
      <c r="J411" s="23">
        <f t="shared" si="136"/>
        <v>200</v>
      </c>
    </row>
    <row r="412" spans="1:10">
      <c r="A412" s="17">
        <v>45394</v>
      </c>
      <c r="B412" s="32" t="s">
        <v>42</v>
      </c>
      <c r="C412" s="32" t="s">
        <v>16</v>
      </c>
      <c r="D412" s="32">
        <v>100</v>
      </c>
      <c r="E412" s="33">
        <v>2396</v>
      </c>
      <c r="F412" s="33">
        <v>2396</v>
      </c>
      <c r="G412" s="32"/>
      <c r="H412" s="23">
        <f t="shared" si="134"/>
        <v>0</v>
      </c>
      <c r="I412" s="23">
        <f t="shared" si="135"/>
        <v>0</v>
      </c>
      <c r="J412" s="23">
        <f t="shared" si="136"/>
        <v>0</v>
      </c>
    </row>
    <row r="413" spans="1:10">
      <c r="A413" s="17">
        <v>45393</v>
      </c>
      <c r="B413" s="32" t="s">
        <v>43</v>
      </c>
      <c r="C413" s="32" t="s">
        <v>14</v>
      </c>
      <c r="D413" s="32">
        <v>5000</v>
      </c>
      <c r="E413" s="33">
        <v>27.95</v>
      </c>
      <c r="F413" s="33">
        <v>28.25</v>
      </c>
      <c r="G413" s="32">
        <v>28.5</v>
      </c>
      <c r="H413" s="23">
        <f t="shared" si="134"/>
        <v>1500.0000000000036</v>
      </c>
      <c r="I413" s="23">
        <f t="shared" si="135"/>
        <v>1250</v>
      </c>
      <c r="J413" s="23">
        <f t="shared" si="136"/>
        <v>2750.0000000000036</v>
      </c>
    </row>
    <row r="414" spans="1:10">
      <c r="A414" s="17">
        <v>45393</v>
      </c>
      <c r="B414" s="32" t="s">
        <v>46</v>
      </c>
      <c r="C414" s="32" t="s">
        <v>14</v>
      </c>
      <c r="D414" s="32">
        <v>1</v>
      </c>
      <c r="E414" s="33">
        <v>38390</v>
      </c>
      <c r="F414" s="33">
        <v>38599</v>
      </c>
      <c r="G414" s="32"/>
      <c r="H414" s="23">
        <f t="shared" si="134"/>
        <v>209</v>
      </c>
      <c r="I414" s="23">
        <f t="shared" si="135"/>
        <v>0</v>
      </c>
      <c r="J414" s="23">
        <f t="shared" si="136"/>
        <v>209</v>
      </c>
    </row>
    <row r="415" spans="1:10">
      <c r="A415" s="17">
        <v>45393</v>
      </c>
      <c r="B415" s="32" t="s">
        <v>45</v>
      </c>
      <c r="C415" s="32" t="s">
        <v>14</v>
      </c>
      <c r="D415" s="32">
        <v>1</v>
      </c>
      <c r="E415" s="33">
        <v>18320</v>
      </c>
      <c r="F415" s="33">
        <v>18170</v>
      </c>
      <c r="G415" s="32"/>
      <c r="H415" s="23">
        <f t="shared" si="134"/>
        <v>-150</v>
      </c>
      <c r="I415" s="23">
        <f t="shared" si="135"/>
        <v>0</v>
      </c>
      <c r="J415" s="23">
        <f t="shared" si="136"/>
        <v>-150</v>
      </c>
    </row>
    <row r="416" spans="1:10">
      <c r="A416" s="17">
        <v>45393</v>
      </c>
      <c r="B416" s="32" t="s">
        <v>43</v>
      </c>
      <c r="C416" s="32" t="s">
        <v>14</v>
      </c>
      <c r="D416" s="32">
        <v>5000</v>
      </c>
      <c r="E416" s="33">
        <v>27.85</v>
      </c>
      <c r="F416" s="33">
        <v>28.15</v>
      </c>
      <c r="G416" s="32">
        <v>28.45</v>
      </c>
      <c r="H416" s="23">
        <f t="shared" si="134"/>
        <v>1499.9999999999859</v>
      </c>
      <c r="I416" s="23">
        <f t="shared" si="135"/>
        <v>1500.0000000000036</v>
      </c>
      <c r="J416" s="23">
        <f t="shared" si="136"/>
        <v>2999.9999999999895</v>
      </c>
    </row>
    <row r="417" spans="1:10">
      <c r="A417" s="17">
        <v>45393</v>
      </c>
      <c r="B417" s="32" t="s">
        <v>42</v>
      </c>
      <c r="C417" s="32" t="s">
        <v>14</v>
      </c>
      <c r="D417" s="32">
        <v>100</v>
      </c>
      <c r="E417" s="33">
        <v>2334</v>
      </c>
      <c r="F417" s="33">
        <v>2344</v>
      </c>
      <c r="G417" s="32">
        <v>2354</v>
      </c>
      <c r="H417" s="23">
        <f t="shared" si="134"/>
        <v>1000</v>
      </c>
      <c r="I417" s="23">
        <f t="shared" si="135"/>
        <v>1000</v>
      </c>
      <c r="J417" s="23">
        <f t="shared" si="136"/>
        <v>2000</v>
      </c>
    </row>
    <row r="418" spans="1:10">
      <c r="A418" s="17">
        <v>45392</v>
      </c>
      <c r="B418" s="32" t="s">
        <v>46</v>
      </c>
      <c r="C418" s="32" t="s">
        <v>14</v>
      </c>
      <c r="D418" s="32">
        <v>1</v>
      </c>
      <c r="E418" s="33">
        <v>38470</v>
      </c>
      <c r="F418" s="33">
        <v>38150</v>
      </c>
      <c r="G418" s="32"/>
      <c r="H418" s="23">
        <f t="shared" si="134"/>
        <v>-320</v>
      </c>
      <c r="I418" s="23">
        <f t="shared" si="135"/>
        <v>0</v>
      </c>
      <c r="J418" s="23">
        <f t="shared" si="136"/>
        <v>-320</v>
      </c>
    </row>
    <row r="419" spans="1:10">
      <c r="A419" s="17">
        <v>45392</v>
      </c>
      <c r="B419" s="32" t="s">
        <v>42</v>
      </c>
      <c r="C419" s="32" t="s">
        <v>14</v>
      </c>
      <c r="D419" s="32">
        <v>100</v>
      </c>
      <c r="E419" s="33">
        <v>2340</v>
      </c>
      <c r="F419" s="33">
        <v>2325</v>
      </c>
      <c r="G419" s="32"/>
      <c r="H419" s="23">
        <f t="shared" si="134"/>
        <v>-1500</v>
      </c>
      <c r="I419" s="23">
        <f t="shared" si="135"/>
        <v>0</v>
      </c>
      <c r="J419" s="23">
        <f t="shared" si="136"/>
        <v>-1500</v>
      </c>
    </row>
    <row r="420" spans="1:10">
      <c r="A420" s="17">
        <v>45392</v>
      </c>
      <c r="B420" s="32" t="s">
        <v>45</v>
      </c>
      <c r="C420" s="32" t="s">
        <v>16</v>
      </c>
      <c r="D420" s="32">
        <v>1</v>
      </c>
      <c r="E420" s="33">
        <v>18460</v>
      </c>
      <c r="F420" s="33">
        <v>18360</v>
      </c>
      <c r="G420" s="32">
        <v>18260</v>
      </c>
      <c r="H420" s="23">
        <f t="shared" si="134"/>
        <v>100</v>
      </c>
      <c r="I420" s="23">
        <f t="shared" si="135"/>
        <v>100</v>
      </c>
      <c r="J420" s="23">
        <f t="shared" si="136"/>
        <v>200</v>
      </c>
    </row>
    <row r="421" spans="1:10">
      <c r="A421" s="17">
        <v>45392</v>
      </c>
      <c r="B421" s="32" t="s">
        <v>43</v>
      </c>
      <c r="C421" s="32" t="s">
        <v>14</v>
      </c>
      <c r="D421" s="32">
        <v>5000</v>
      </c>
      <c r="E421" s="33">
        <v>27.95</v>
      </c>
      <c r="F421" s="32">
        <v>28.25</v>
      </c>
      <c r="G421" s="32">
        <v>28.52</v>
      </c>
      <c r="H421" s="23">
        <f t="shared" si="134"/>
        <v>1500.0000000000036</v>
      </c>
      <c r="I421" s="23">
        <f t="shared" si="135"/>
        <v>1349.999999999998</v>
      </c>
      <c r="J421" s="23">
        <f t="shared" si="136"/>
        <v>2850.0000000000018</v>
      </c>
    </row>
    <row r="422" spans="1:10">
      <c r="A422" s="17">
        <v>45392</v>
      </c>
      <c r="B422" s="32" t="s">
        <v>42</v>
      </c>
      <c r="C422" s="32" t="s">
        <v>14</v>
      </c>
      <c r="D422" s="32">
        <v>100</v>
      </c>
      <c r="E422" s="33">
        <v>2345</v>
      </c>
      <c r="F422" s="33">
        <v>2329</v>
      </c>
      <c r="G422" s="32"/>
      <c r="H422" s="23">
        <f t="shared" si="134"/>
        <v>-1600</v>
      </c>
      <c r="I422" s="23">
        <f t="shared" si="135"/>
        <v>0</v>
      </c>
      <c r="J422" s="23">
        <f t="shared" si="136"/>
        <v>-1600</v>
      </c>
    </row>
    <row r="423" spans="1:10">
      <c r="A423" s="17">
        <v>45391</v>
      </c>
      <c r="B423" s="32" t="s">
        <v>42</v>
      </c>
      <c r="C423" s="32" t="s">
        <v>14</v>
      </c>
      <c r="D423" s="32">
        <v>100</v>
      </c>
      <c r="E423" s="33">
        <v>2353</v>
      </c>
      <c r="F423" s="33">
        <v>2364</v>
      </c>
      <c r="G423" s="32"/>
      <c r="H423" s="23">
        <f t="shared" si="134"/>
        <v>1100</v>
      </c>
      <c r="I423" s="23">
        <f t="shared" si="135"/>
        <v>0</v>
      </c>
      <c r="J423" s="23">
        <f t="shared" si="136"/>
        <v>1100</v>
      </c>
    </row>
    <row r="424" spans="1:10">
      <c r="A424" s="17">
        <v>45391</v>
      </c>
      <c r="B424" s="32" t="s">
        <v>43</v>
      </c>
      <c r="C424" s="32" t="s">
        <v>14</v>
      </c>
      <c r="D424" s="32">
        <v>5000</v>
      </c>
      <c r="E424" s="33">
        <v>28</v>
      </c>
      <c r="F424" s="33">
        <v>28.32</v>
      </c>
      <c r="G424" s="32"/>
      <c r="H424" s="23">
        <f t="shared" si="134"/>
        <v>1600.0000000000014</v>
      </c>
      <c r="I424" s="23">
        <f t="shared" si="135"/>
        <v>0</v>
      </c>
      <c r="J424" s="23">
        <f t="shared" si="136"/>
        <v>1600.0000000000014</v>
      </c>
    </row>
    <row r="425" spans="1:10">
      <c r="A425" s="17">
        <v>45391</v>
      </c>
      <c r="B425" s="32" t="s">
        <v>46</v>
      </c>
      <c r="C425" s="32" t="s">
        <v>14</v>
      </c>
      <c r="D425" s="32">
        <v>1</v>
      </c>
      <c r="E425" s="33">
        <v>38880</v>
      </c>
      <c r="F425" s="33">
        <v>38630</v>
      </c>
      <c r="G425" s="32"/>
      <c r="H425" s="23">
        <f t="shared" si="134"/>
        <v>-250</v>
      </c>
      <c r="I425" s="23">
        <f t="shared" si="135"/>
        <v>0</v>
      </c>
      <c r="J425" s="23">
        <f t="shared" si="136"/>
        <v>-250</v>
      </c>
    </row>
    <row r="426" spans="1:10">
      <c r="A426" s="17">
        <v>45391</v>
      </c>
      <c r="B426" s="32" t="s">
        <v>42</v>
      </c>
      <c r="C426" s="32" t="s">
        <v>16</v>
      </c>
      <c r="D426" s="32">
        <v>100</v>
      </c>
      <c r="E426" s="33">
        <v>2348</v>
      </c>
      <c r="F426" s="33">
        <v>2359</v>
      </c>
      <c r="G426" s="32"/>
      <c r="H426" s="23">
        <f t="shared" si="134"/>
        <v>-1100</v>
      </c>
      <c r="I426" s="23">
        <f t="shared" si="135"/>
        <v>0</v>
      </c>
      <c r="J426" s="23">
        <f t="shared" si="136"/>
        <v>-1100</v>
      </c>
    </row>
    <row r="427" spans="1:10">
      <c r="A427" s="17">
        <v>45390</v>
      </c>
      <c r="B427" s="32" t="s">
        <v>43</v>
      </c>
      <c r="C427" s="32" t="s">
        <v>14</v>
      </c>
      <c r="D427" s="32">
        <v>5000</v>
      </c>
      <c r="E427" s="33">
        <v>27.63</v>
      </c>
      <c r="F427" s="33">
        <v>27.93</v>
      </c>
      <c r="G427" s="32">
        <v>28.13</v>
      </c>
      <c r="H427" s="23">
        <f t="shared" si="134"/>
        <v>1500.0000000000036</v>
      </c>
      <c r="I427" s="23">
        <f t="shared" si="135"/>
        <v>999.99999999999648</v>
      </c>
      <c r="J427" s="23">
        <f t="shared" si="136"/>
        <v>2500</v>
      </c>
    </row>
    <row r="428" spans="1:10">
      <c r="A428" s="17">
        <v>45390</v>
      </c>
      <c r="B428" s="32" t="s">
        <v>42</v>
      </c>
      <c r="C428" s="32" t="s">
        <v>14</v>
      </c>
      <c r="D428" s="32">
        <v>100</v>
      </c>
      <c r="E428" s="33">
        <v>2324</v>
      </c>
      <c r="F428" s="33">
        <v>2334</v>
      </c>
      <c r="G428" s="32">
        <v>2342</v>
      </c>
      <c r="H428" s="23">
        <f t="shared" si="134"/>
        <v>1000</v>
      </c>
      <c r="I428" s="23">
        <f t="shared" si="135"/>
        <v>800</v>
      </c>
      <c r="J428" s="23">
        <f t="shared" si="136"/>
        <v>1800</v>
      </c>
    </row>
    <row r="429" spans="1:10">
      <c r="A429" s="17">
        <v>45390</v>
      </c>
      <c r="B429" s="32" t="s">
        <v>46</v>
      </c>
      <c r="C429" s="32" t="s">
        <v>14</v>
      </c>
      <c r="D429" s="32">
        <v>1</v>
      </c>
      <c r="E429" s="33">
        <v>38930</v>
      </c>
      <c r="F429" s="33">
        <v>39030</v>
      </c>
      <c r="G429" s="32"/>
      <c r="H429" s="23">
        <f t="shared" si="134"/>
        <v>100</v>
      </c>
      <c r="I429" s="23">
        <f t="shared" si="135"/>
        <v>0</v>
      </c>
      <c r="J429" s="23">
        <f t="shared" si="136"/>
        <v>100</v>
      </c>
    </row>
    <row r="430" spans="1:10">
      <c r="A430" s="17">
        <v>45390</v>
      </c>
      <c r="B430" s="32" t="s">
        <v>45</v>
      </c>
      <c r="C430" s="32" t="s">
        <v>14</v>
      </c>
      <c r="D430" s="32">
        <v>1</v>
      </c>
      <c r="E430" s="33">
        <v>18480</v>
      </c>
      <c r="F430" s="33">
        <v>18570</v>
      </c>
      <c r="G430" s="32"/>
      <c r="H430" s="23">
        <f t="shared" si="134"/>
        <v>90</v>
      </c>
      <c r="I430" s="23">
        <f t="shared" si="135"/>
        <v>0</v>
      </c>
      <c r="J430" s="23">
        <f t="shared" si="136"/>
        <v>90</v>
      </c>
    </row>
    <row r="431" spans="1:10">
      <c r="A431" s="17">
        <v>45387</v>
      </c>
      <c r="B431" s="32" t="s">
        <v>46</v>
      </c>
      <c r="C431" s="32" t="s">
        <v>14</v>
      </c>
      <c r="D431" s="32">
        <v>1</v>
      </c>
      <c r="E431" s="33">
        <v>38750</v>
      </c>
      <c r="F431" s="33">
        <v>38900</v>
      </c>
      <c r="G431" s="32">
        <v>39050</v>
      </c>
      <c r="H431" s="23">
        <f t="shared" ref="H431:H442" si="137">(IF(C431="SHORT",E431-F431,IF(C431="LONG",F431-E431)))*D431</f>
        <v>150</v>
      </c>
      <c r="I431" s="23">
        <f t="shared" ref="I431:I442" si="138">(IF(C431="SHORT",IF(G431="",0,F431-G431),IF(C431="LONG",IF(G431="",0,G431-F431))))*D431</f>
        <v>150</v>
      </c>
      <c r="J431" s="23">
        <f t="shared" ref="J431:J442" si="139">H431+I431+L431</f>
        <v>300</v>
      </c>
    </row>
    <row r="432" spans="1:10">
      <c r="A432" s="17">
        <v>45387</v>
      </c>
      <c r="B432" s="32" t="s">
        <v>45</v>
      </c>
      <c r="C432" s="32" t="s">
        <v>14</v>
      </c>
      <c r="D432" s="32">
        <v>1</v>
      </c>
      <c r="E432" s="33">
        <v>18450</v>
      </c>
      <c r="F432" s="33">
        <v>18550</v>
      </c>
      <c r="G432" s="32"/>
      <c r="H432" s="23">
        <f t="shared" ref="H432" si="140">(IF(C432="SHORT",E432-F432,IF(C432="LONG",F432-E432)))*D432</f>
        <v>100</v>
      </c>
      <c r="I432" s="23">
        <f t="shared" ref="I432" si="141">(IF(C432="SHORT",IF(G432="",0,F432-G432),IF(C432="LONG",IF(G432="",0,G432-F432))))*D432</f>
        <v>0</v>
      </c>
      <c r="J432" s="23">
        <f t="shared" ref="J432" si="142">H432+I432+L432</f>
        <v>100</v>
      </c>
    </row>
    <row r="433" spans="1:10">
      <c r="A433" s="17">
        <v>45387</v>
      </c>
      <c r="B433" s="32" t="s">
        <v>42</v>
      </c>
      <c r="C433" s="32" t="s">
        <v>16</v>
      </c>
      <c r="D433" s="32">
        <v>100</v>
      </c>
      <c r="E433" s="33">
        <v>2282</v>
      </c>
      <c r="F433" s="33">
        <v>2301</v>
      </c>
      <c r="G433" s="32"/>
      <c r="H433" s="23">
        <f t="shared" si="137"/>
        <v>-1900</v>
      </c>
      <c r="I433" s="23">
        <f t="shared" si="138"/>
        <v>0</v>
      </c>
      <c r="J433" s="23">
        <f t="shared" si="139"/>
        <v>-1900</v>
      </c>
    </row>
    <row r="434" spans="1:10">
      <c r="A434" s="17">
        <v>45386</v>
      </c>
      <c r="B434" s="32" t="s">
        <v>42</v>
      </c>
      <c r="C434" s="32" t="s">
        <v>16</v>
      </c>
      <c r="D434" s="32">
        <v>100</v>
      </c>
      <c r="E434" s="33">
        <v>2297</v>
      </c>
      <c r="F434" s="33">
        <v>2290</v>
      </c>
      <c r="G434" s="32">
        <v>2280</v>
      </c>
      <c r="H434" s="23">
        <f t="shared" si="137"/>
        <v>700</v>
      </c>
      <c r="I434" s="23">
        <f t="shared" si="138"/>
        <v>1000</v>
      </c>
      <c r="J434" s="23">
        <f t="shared" si="139"/>
        <v>1700</v>
      </c>
    </row>
    <row r="435" spans="1:10">
      <c r="A435" s="17">
        <v>45386</v>
      </c>
      <c r="B435" s="32" t="s">
        <v>45</v>
      </c>
      <c r="C435" s="32" t="s">
        <v>14</v>
      </c>
      <c r="D435" s="32">
        <v>1</v>
      </c>
      <c r="E435" s="33">
        <v>18610</v>
      </c>
      <c r="F435" s="33">
        <v>18560</v>
      </c>
      <c r="G435" s="32"/>
      <c r="H435" s="23">
        <f t="shared" si="137"/>
        <v>-50</v>
      </c>
      <c r="I435" s="23">
        <f t="shared" si="138"/>
        <v>0</v>
      </c>
      <c r="J435" s="23">
        <f t="shared" si="139"/>
        <v>-50</v>
      </c>
    </row>
    <row r="436" spans="1:10">
      <c r="A436" s="17">
        <v>45385</v>
      </c>
      <c r="B436" s="32" t="s">
        <v>45</v>
      </c>
      <c r="C436" s="32" t="s">
        <v>14</v>
      </c>
      <c r="D436" s="32">
        <v>1</v>
      </c>
      <c r="E436" s="33">
        <v>18580</v>
      </c>
      <c r="F436" s="33">
        <v>18680</v>
      </c>
      <c r="G436" s="32"/>
      <c r="H436" s="23">
        <f t="shared" si="137"/>
        <v>100</v>
      </c>
      <c r="I436" s="23">
        <f t="shared" si="138"/>
        <v>0</v>
      </c>
      <c r="J436" s="23">
        <f t="shared" si="139"/>
        <v>100</v>
      </c>
    </row>
    <row r="437" spans="1:10">
      <c r="A437" s="17">
        <v>45385</v>
      </c>
      <c r="B437" s="32" t="s">
        <v>46</v>
      </c>
      <c r="C437" s="32" t="s">
        <v>14</v>
      </c>
      <c r="D437" s="32">
        <v>1</v>
      </c>
      <c r="E437" s="33">
        <v>39120</v>
      </c>
      <c r="F437" s="33">
        <v>39305</v>
      </c>
      <c r="G437" s="32"/>
      <c r="H437" s="23">
        <f t="shared" si="137"/>
        <v>185</v>
      </c>
      <c r="I437" s="23">
        <f t="shared" si="138"/>
        <v>0</v>
      </c>
      <c r="J437" s="23">
        <f t="shared" si="139"/>
        <v>185</v>
      </c>
    </row>
    <row r="438" spans="1:10">
      <c r="A438" s="17">
        <v>45385</v>
      </c>
      <c r="B438" s="32" t="s">
        <v>42</v>
      </c>
      <c r="C438" s="32" t="s">
        <v>16</v>
      </c>
      <c r="D438" s="32">
        <v>100</v>
      </c>
      <c r="E438" s="33">
        <v>2282</v>
      </c>
      <c r="F438" s="33">
        <v>2266</v>
      </c>
      <c r="G438" s="32"/>
      <c r="H438" s="23">
        <f t="shared" si="137"/>
        <v>1600</v>
      </c>
      <c r="I438" s="23">
        <f t="shared" si="138"/>
        <v>0</v>
      </c>
      <c r="J438" s="23">
        <f t="shared" si="139"/>
        <v>1600</v>
      </c>
    </row>
    <row r="439" spans="1:10">
      <c r="A439" s="17">
        <v>45384</v>
      </c>
      <c r="B439" s="32" t="s">
        <v>42</v>
      </c>
      <c r="C439" s="32" t="s">
        <v>14</v>
      </c>
      <c r="D439" s="32">
        <v>100</v>
      </c>
      <c r="E439" s="33">
        <v>2260</v>
      </c>
      <c r="F439" s="33">
        <v>2272</v>
      </c>
      <c r="G439" s="32"/>
      <c r="H439" s="23">
        <f t="shared" si="137"/>
        <v>1200</v>
      </c>
      <c r="I439" s="23">
        <f t="shared" si="138"/>
        <v>0</v>
      </c>
      <c r="J439" s="23">
        <f t="shared" si="139"/>
        <v>1200</v>
      </c>
    </row>
    <row r="440" spans="1:10">
      <c r="A440" s="17">
        <v>45384</v>
      </c>
      <c r="B440" s="32" t="s">
        <v>46</v>
      </c>
      <c r="C440" s="32" t="s">
        <v>16</v>
      </c>
      <c r="D440" s="32">
        <v>1</v>
      </c>
      <c r="E440" s="33">
        <v>39240</v>
      </c>
      <c r="F440" s="33">
        <v>39050</v>
      </c>
      <c r="G440" s="32"/>
      <c r="H440" s="23">
        <f t="shared" si="137"/>
        <v>190</v>
      </c>
      <c r="I440" s="23">
        <f t="shared" si="138"/>
        <v>0</v>
      </c>
      <c r="J440" s="23">
        <f t="shared" si="139"/>
        <v>190</v>
      </c>
    </row>
    <row r="441" spans="1:10">
      <c r="A441" s="17">
        <v>45384</v>
      </c>
      <c r="B441" s="32" t="s">
        <v>45</v>
      </c>
      <c r="C441" s="32" t="s">
        <v>16</v>
      </c>
      <c r="D441" s="32">
        <v>1</v>
      </c>
      <c r="E441" s="33">
        <v>18630</v>
      </c>
      <c r="F441" s="33">
        <v>18520</v>
      </c>
      <c r="G441" s="32"/>
      <c r="H441" s="23">
        <f t="shared" si="137"/>
        <v>110</v>
      </c>
      <c r="I441" s="23">
        <f t="shared" si="138"/>
        <v>0</v>
      </c>
      <c r="J441" s="23">
        <f t="shared" si="139"/>
        <v>110</v>
      </c>
    </row>
    <row r="442" spans="1:10">
      <c r="A442" s="17">
        <v>45383</v>
      </c>
      <c r="B442" s="32" t="s">
        <v>42</v>
      </c>
      <c r="C442" s="32" t="s">
        <v>14</v>
      </c>
      <c r="D442" s="32">
        <v>100</v>
      </c>
      <c r="E442" s="33">
        <v>2260</v>
      </c>
      <c r="F442" s="33">
        <v>2243</v>
      </c>
      <c r="G442" s="32"/>
      <c r="H442" s="23">
        <f t="shared" si="137"/>
        <v>-1700</v>
      </c>
      <c r="I442" s="23">
        <f t="shared" si="138"/>
        <v>0</v>
      </c>
      <c r="J442" s="23">
        <f t="shared" si="139"/>
        <v>-1700</v>
      </c>
    </row>
    <row r="443" spans="1:10">
      <c r="A443" s="17"/>
      <c r="E443" s="34"/>
      <c r="F443" s="34"/>
      <c r="H443" s="23"/>
      <c r="I443" s="23"/>
      <c r="J443" s="23"/>
    </row>
    <row r="444" spans="1:10">
      <c r="A444" s="17">
        <v>45379</v>
      </c>
      <c r="B444" s="32" t="s">
        <v>42</v>
      </c>
      <c r="C444" s="32" t="s">
        <v>16</v>
      </c>
      <c r="D444" s="32">
        <v>100</v>
      </c>
      <c r="E444" s="33">
        <v>2210</v>
      </c>
      <c r="F444" s="33">
        <v>2221</v>
      </c>
      <c r="H444" s="23">
        <f t="shared" ref="H444:H462" si="143">(IF(C444="SHORT",E444-F444,IF(C444="LONG",F444-E444)))*D444</f>
        <v>-1100</v>
      </c>
      <c r="I444" s="23">
        <f t="shared" ref="I444:I462" si="144">(IF(C444="SHORT",IF(G444="",0,F444-G444),IF(C444="LONG",IF(G444="",0,G444-F444))))*D444</f>
        <v>0</v>
      </c>
      <c r="J444" s="23">
        <f t="shared" ref="J444:J462" si="145">H444+I444+L444</f>
        <v>-1100</v>
      </c>
    </row>
    <row r="445" spans="1:10">
      <c r="A445" s="17">
        <v>45379</v>
      </c>
      <c r="B445" s="32" t="s">
        <v>42</v>
      </c>
      <c r="C445" s="32" t="s">
        <v>16</v>
      </c>
      <c r="D445" s="32">
        <v>100</v>
      </c>
      <c r="E445" s="33">
        <v>2195</v>
      </c>
      <c r="F445" s="33">
        <v>2204</v>
      </c>
      <c r="H445" s="23">
        <f t="shared" si="143"/>
        <v>-900</v>
      </c>
      <c r="I445" s="23">
        <f t="shared" si="144"/>
        <v>0</v>
      </c>
      <c r="J445" s="23">
        <f t="shared" si="145"/>
        <v>-900</v>
      </c>
    </row>
    <row r="446" spans="1:10">
      <c r="A446" s="17">
        <v>45378</v>
      </c>
      <c r="B446" s="32" t="s">
        <v>42</v>
      </c>
      <c r="C446" s="32" t="s">
        <v>14</v>
      </c>
      <c r="D446" s="32">
        <v>100</v>
      </c>
      <c r="E446" s="33">
        <v>2180</v>
      </c>
      <c r="F446" s="33">
        <v>2187</v>
      </c>
      <c r="G446" s="32">
        <v>2197</v>
      </c>
      <c r="H446" s="23">
        <f t="shared" si="143"/>
        <v>700</v>
      </c>
      <c r="I446" s="23">
        <f t="shared" si="144"/>
        <v>1000</v>
      </c>
      <c r="J446" s="23">
        <f t="shared" si="145"/>
        <v>1700</v>
      </c>
    </row>
    <row r="447" spans="1:10">
      <c r="A447" s="17">
        <v>45377</v>
      </c>
      <c r="B447" s="32" t="s">
        <v>42</v>
      </c>
      <c r="C447" s="32" t="s">
        <v>16</v>
      </c>
      <c r="D447" s="32">
        <v>100</v>
      </c>
      <c r="E447" s="33">
        <v>2192</v>
      </c>
      <c r="F447" s="33">
        <v>2185</v>
      </c>
      <c r="G447" s="32">
        <v>2175</v>
      </c>
      <c r="H447" s="23">
        <f t="shared" si="143"/>
        <v>700</v>
      </c>
      <c r="I447" s="23">
        <f t="shared" si="144"/>
        <v>1000</v>
      </c>
      <c r="J447" s="23">
        <f t="shared" si="145"/>
        <v>1700</v>
      </c>
    </row>
    <row r="448" spans="1:10">
      <c r="A448" s="17">
        <v>45377</v>
      </c>
      <c r="B448" s="32" t="s">
        <v>42</v>
      </c>
      <c r="C448" s="32" t="s">
        <v>16</v>
      </c>
      <c r="D448" s="32">
        <v>100</v>
      </c>
      <c r="E448" s="33">
        <v>2176</v>
      </c>
      <c r="F448" s="33">
        <v>2184</v>
      </c>
      <c r="H448" s="23">
        <f t="shared" si="143"/>
        <v>-800</v>
      </c>
      <c r="I448" s="23">
        <f t="shared" si="144"/>
        <v>0</v>
      </c>
      <c r="J448" s="23">
        <f t="shared" si="145"/>
        <v>-800</v>
      </c>
    </row>
    <row r="449" spans="1:10">
      <c r="A449" s="17">
        <v>45373</v>
      </c>
      <c r="B449" s="32" t="s">
        <v>42</v>
      </c>
      <c r="C449" s="32" t="s">
        <v>16</v>
      </c>
      <c r="D449" s="32">
        <v>100</v>
      </c>
      <c r="E449" s="33">
        <v>2166</v>
      </c>
      <c r="F449" s="33">
        <v>2157</v>
      </c>
      <c r="H449" s="23">
        <f t="shared" si="143"/>
        <v>900</v>
      </c>
      <c r="I449" s="23">
        <f t="shared" si="144"/>
        <v>0</v>
      </c>
      <c r="J449" s="23">
        <f t="shared" si="145"/>
        <v>900</v>
      </c>
    </row>
    <row r="450" spans="1:10">
      <c r="A450" s="17">
        <v>45373</v>
      </c>
      <c r="B450" s="32" t="s">
        <v>43</v>
      </c>
      <c r="C450" s="32" t="s">
        <v>16</v>
      </c>
      <c r="D450" s="32">
        <v>5000</v>
      </c>
      <c r="E450" s="33">
        <v>24.46</v>
      </c>
      <c r="F450" s="33">
        <v>24.86</v>
      </c>
      <c r="H450" s="23">
        <f t="shared" si="143"/>
        <v>-1999.999999999993</v>
      </c>
      <c r="I450" s="23">
        <f t="shared" si="144"/>
        <v>0</v>
      </c>
      <c r="J450" s="23">
        <f t="shared" si="145"/>
        <v>-1999.999999999993</v>
      </c>
    </row>
    <row r="451" spans="1:10">
      <c r="A451" s="17">
        <v>45372</v>
      </c>
      <c r="B451" s="32" t="s">
        <v>42</v>
      </c>
      <c r="C451" s="32" t="s">
        <v>14</v>
      </c>
      <c r="D451" s="32">
        <v>100</v>
      </c>
      <c r="E451" s="33">
        <v>2200</v>
      </c>
      <c r="F451" s="33">
        <v>2210</v>
      </c>
      <c r="H451" s="23">
        <f t="shared" si="143"/>
        <v>1000</v>
      </c>
      <c r="I451" s="23">
        <f t="shared" si="144"/>
        <v>0</v>
      </c>
      <c r="J451" s="23">
        <f t="shared" si="145"/>
        <v>1000</v>
      </c>
    </row>
    <row r="452" spans="1:10">
      <c r="A452" s="17">
        <v>45372</v>
      </c>
      <c r="B452" s="32" t="s">
        <v>46</v>
      </c>
      <c r="C452" s="32" t="s">
        <v>14</v>
      </c>
      <c r="D452" s="32">
        <v>1</v>
      </c>
      <c r="E452" s="33">
        <v>39650</v>
      </c>
      <c r="F452" s="33">
        <v>39800</v>
      </c>
      <c r="G452" s="32">
        <v>39890</v>
      </c>
      <c r="H452" s="23">
        <f t="shared" si="143"/>
        <v>150</v>
      </c>
      <c r="I452" s="23">
        <f t="shared" si="144"/>
        <v>90</v>
      </c>
      <c r="J452" s="23">
        <f t="shared" si="145"/>
        <v>240</v>
      </c>
    </row>
    <row r="453" spans="1:10">
      <c r="A453" s="17">
        <v>45371</v>
      </c>
      <c r="B453" s="32" t="s">
        <v>42</v>
      </c>
      <c r="C453" s="32" t="s">
        <v>16</v>
      </c>
      <c r="D453" s="32">
        <v>100</v>
      </c>
      <c r="E453" s="33">
        <v>2159</v>
      </c>
      <c r="F453" s="33">
        <v>2150</v>
      </c>
      <c r="H453" s="23">
        <f t="shared" si="143"/>
        <v>900</v>
      </c>
      <c r="I453" s="23">
        <f t="shared" si="144"/>
        <v>0</v>
      </c>
      <c r="J453" s="23">
        <f t="shared" si="145"/>
        <v>900</v>
      </c>
    </row>
    <row r="454" spans="1:10">
      <c r="A454" s="17">
        <v>45370</v>
      </c>
      <c r="B454" s="32" t="s">
        <v>42</v>
      </c>
      <c r="C454" s="32" t="s">
        <v>16</v>
      </c>
      <c r="D454" s="32">
        <v>100</v>
      </c>
      <c r="E454" s="33">
        <v>2159</v>
      </c>
      <c r="F454" s="33">
        <v>2149</v>
      </c>
      <c r="H454" s="23">
        <f t="shared" si="143"/>
        <v>1000</v>
      </c>
      <c r="I454" s="23">
        <f t="shared" si="144"/>
        <v>0</v>
      </c>
      <c r="J454" s="23">
        <f t="shared" si="145"/>
        <v>1000</v>
      </c>
    </row>
    <row r="455" spans="1:10">
      <c r="A455" s="17">
        <v>45370</v>
      </c>
      <c r="B455" s="32" t="s">
        <v>46</v>
      </c>
      <c r="C455" s="32" t="s">
        <v>14</v>
      </c>
      <c r="D455" s="32">
        <v>1</v>
      </c>
      <c r="E455" s="33">
        <v>38700</v>
      </c>
      <c r="F455" s="33">
        <v>38900</v>
      </c>
      <c r="G455" s="32">
        <v>39100</v>
      </c>
      <c r="H455" s="23">
        <f t="shared" si="143"/>
        <v>200</v>
      </c>
      <c r="I455" s="23">
        <f t="shared" si="144"/>
        <v>200</v>
      </c>
      <c r="J455" s="23">
        <f t="shared" si="145"/>
        <v>400</v>
      </c>
    </row>
    <row r="456" spans="1:10">
      <c r="A456" s="17">
        <v>45370</v>
      </c>
      <c r="B456" s="32" t="s">
        <v>45</v>
      </c>
      <c r="C456" s="32" t="s">
        <v>14</v>
      </c>
      <c r="D456" s="32">
        <v>1</v>
      </c>
      <c r="E456" s="33">
        <v>18205</v>
      </c>
      <c r="F456" s="33">
        <v>18295</v>
      </c>
      <c r="H456" s="23">
        <f t="shared" si="143"/>
        <v>90</v>
      </c>
      <c r="I456" s="23">
        <f t="shared" si="144"/>
        <v>0</v>
      </c>
      <c r="J456" s="23">
        <f t="shared" si="145"/>
        <v>90</v>
      </c>
    </row>
    <row r="457" spans="1:10">
      <c r="A457" s="17">
        <v>45370</v>
      </c>
      <c r="B457" s="32" t="s">
        <v>42</v>
      </c>
      <c r="C457" s="32" t="s">
        <v>16</v>
      </c>
      <c r="D457" s="32">
        <v>100</v>
      </c>
      <c r="E457" s="33">
        <v>2157</v>
      </c>
      <c r="F457" s="33">
        <v>2149</v>
      </c>
      <c r="H457" s="23">
        <f t="shared" si="143"/>
        <v>800</v>
      </c>
      <c r="I457" s="23">
        <f t="shared" si="144"/>
        <v>0</v>
      </c>
      <c r="J457" s="23">
        <f t="shared" si="145"/>
        <v>800</v>
      </c>
    </row>
    <row r="458" spans="1:10">
      <c r="A458" s="17">
        <v>45369</v>
      </c>
      <c r="B458" s="32" t="s">
        <v>46</v>
      </c>
      <c r="C458" s="32" t="s">
        <v>14</v>
      </c>
      <c r="D458" s="32">
        <v>1</v>
      </c>
      <c r="E458" s="33">
        <v>38700</v>
      </c>
      <c r="F458" s="33">
        <v>38899</v>
      </c>
      <c r="H458" s="23">
        <f t="shared" si="143"/>
        <v>199</v>
      </c>
      <c r="I458" s="23">
        <f t="shared" si="144"/>
        <v>0</v>
      </c>
      <c r="J458" s="23">
        <f t="shared" si="145"/>
        <v>199</v>
      </c>
    </row>
    <row r="459" spans="1:10">
      <c r="A459" s="17">
        <v>45369</v>
      </c>
      <c r="B459" s="32" t="s">
        <v>42</v>
      </c>
      <c r="C459" s="32" t="s">
        <v>16</v>
      </c>
      <c r="D459" s="32">
        <v>100</v>
      </c>
      <c r="E459" s="33">
        <v>2154</v>
      </c>
      <c r="F459" s="33">
        <v>2160</v>
      </c>
      <c r="H459" s="23">
        <f t="shared" si="143"/>
        <v>-600</v>
      </c>
      <c r="I459" s="23">
        <f t="shared" si="144"/>
        <v>0</v>
      </c>
      <c r="J459" s="23">
        <f t="shared" si="145"/>
        <v>-600</v>
      </c>
    </row>
    <row r="460" spans="1:10">
      <c r="A460" s="17">
        <v>45366</v>
      </c>
      <c r="B460" s="32" t="s">
        <v>43</v>
      </c>
      <c r="C460" s="32" t="s">
        <v>16</v>
      </c>
      <c r="D460" s="32">
        <v>5000</v>
      </c>
      <c r="E460" s="33">
        <v>25.18</v>
      </c>
      <c r="F460" s="33">
        <v>24.74</v>
      </c>
      <c r="H460" s="23">
        <f t="shared" si="143"/>
        <v>2200.0000000000064</v>
      </c>
      <c r="I460" s="23">
        <f t="shared" si="144"/>
        <v>0</v>
      </c>
      <c r="J460" s="23">
        <f t="shared" si="145"/>
        <v>2200.0000000000064</v>
      </c>
    </row>
    <row r="461" spans="1:10">
      <c r="A461" s="17">
        <v>45366</v>
      </c>
      <c r="B461" s="32" t="s">
        <v>42</v>
      </c>
      <c r="C461" s="32" t="s">
        <v>16</v>
      </c>
      <c r="D461" s="32">
        <v>100</v>
      </c>
      <c r="E461" s="33">
        <v>2173</v>
      </c>
      <c r="F461" s="33">
        <v>2165</v>
      </c>
      <c r="G461" s="32">
        <v>2155</v>
      </c>
      <c r="H461" s="23">
        <f t="shared" si="143"/>
        <v>800</v>
      </c>
      <c r="I461" s="23">
        <f t="shared" si="144"/>
        <v>1000</v>
      </c>
      <c r="J461" s="23">
        <f t="shared" si="145"/>
        <v>1800</v>
      </c>
    </row>
    <row r="462" spans="1:10">
      <c r="A462" s="17">
        <v>45366</v>
      </c>
      <c r="B462" s="32" t="s">
        <v>46</v>
      </c>
      <c r="C462" s="32" t="s">
        <v>14</v>
      </c>
      <c r="D462" s="32">
        <v>1</v>
      </c>
      <c r="E462" s="33">
        <v>38880</v>
      </c>
      <c r="F462" s="33">
        <v>38990</v>
      </c>
      <c r="H462" s="23">
        <f t="shared" si="143"/>
        <v>110</v>
      </c>
      <c r="I462" s="23">
        <f t="shared" si="144"/>
        <v>0</v>
      </c>
      <c r="J462" s="23">
        <f t="shared" si="145"/>
        <v>110</v>
      </c>
    </row>
    <row r="463" spans="1:10">
      <c r="A463" s="17">
        <v>45365</v>
      </c>
      <c r="B463" s="32" t="s">
        <v>43</v>
      </c>
      <c r="C463" s="32" t="s">
        <v>16</v>
      </c>
      <c r="D463" s="32">
        <v>5000</v>
      </c>
      <c r="E463" s="33">
        <v>24.86</v>
      </c>
      <c r="F463" s="33">
        <v>25.3</v>
      </c>
      <c r="H463" s="23">
        <f t="shared" ref="H463:H471" si="146">(IF(C463="SHORT",E463-F463,IF(C463="LONG",F463-E463)))*D463</f>
        <v>-2200.0000000000064</v>
      </c>
      <c r="I463" s="23">
        <f t="shared" ref="I463:I471" si="147">(IF(C463="SHORT",IF(G463="",0,F463-G463),IF(C463="LONG",IF(G463="",0,G463-F463))))*D463</f>
        <v>0</v>
      </c>
      <c r="J463" s="23">
        <f t="shared" ref="J463:J471" si="148">H463+I463+L463</f>
        <v>-2200.0000000000064</v>
      </c>
    </row>
    <row r="464" spans="1:10">
      <c r="A464" s="17">
        <v>45365</v>
      </c>
      <c r="B464" s="32" t="s">
        <v>42</v>
      </c>
      <c r="C464" s="32" t="s">
        <v>16</v>
      </c>
      <c r="D464" s="32">
        <v>100</v>
      </c>
      <c r="E464" s="33">
        <v>2172</v>
      </c>
      <c r="F464" s="33">
        <v>2164</v>
      </c>
      <c r="G464" s="32">
        <v>2154</v>
      </c>
      <c r="H464" s="23">
        <f t="shared" si="146"/>
        <v>800</v>
      </c>
      <c r="I464" s="23">
        <f t="shared" si="147"/>
        <v>1000</v>
      </c>
      <c r="J464" s="23">
        <f t="shared" si="148"/>
        <v>1800</v>
      </c>
    </row>
    <row r="465" spans="1:10">
      <c r="A465" s="17">
        <v>45364</v>
      </c>
      <c r="B465" s="32" t="s">
        <v>45</v>
      </c>
      <c r="C465" s="32" t="s">
        <v>14</v>
      </c>
      <c r="D465" s="32">
        <v>1</v>
      </c>
      <c r="E465" s="33">
        <v>18265</v>
      </c>
      <c r="F465" s="33">
        <v>18330</v>
      </c>
      <c r="H465" s="23">
        <f t="shared" si="146"/>
        <v>65</v>
      </c>
      <c r="I465" s="23">
        <f t="shared" si="147"/>
        <v>0</v>
      </c>
      <c r="J465" s="23">
        <f t="shared" si="148"/>
        <v>65</v>
      </c>
    </row>
    <row r="466" spans="1:10">
      <c r="A466" s="17">
        <v>45364</v>
      </c>
      <c r="B466" s="32" t="s">
        <v>42</v>
      </c>
      <c r="C466" s="32" t="s">
        <v>16</v>
      </c>
      <c r="D466" s="32">
        <v>100</v>
      </c>
      <c r="E466" s="33">
        <v>2162</v>
      </c>
      <c r="F466" s="33">
        <v>2172</v>
      </c>
      <c r="H466" s="23">
        <f t="shared" si="146"/>
        <v>-1000</v>
      </c>
      <c r="I466" s="23">
        <f t="shared" si="147"/>
        <v>0</v>
      </c>
      <c r="J466" s="23">
        <f t="shared" si="148"/>
        <v>-1000</v>
      </c>
    </row>
    <row r="467" spans="1:10">
      <c r="A467" s="17">
        <v>45363</v>
      </c>
      <c r="B467" s="32" t="s">
        <v>42</v>
      </c>
      <c r="C467" s="32" t="s">
        <v>16</v>
      </c>
      <c r="D467" s="32">
        <v>100</v>
      </c>
      <c r="E467" s="33">
        <v>2179</v>
      </c>
      <c r="F467" s="33">
        <v>2170</v>
      </c>
      <c r="G467" s="32">
        <v>2160</v>
      </c>
      <c r="H467" s="23">
        <f t="shared" si="146"/>
        <v>900</v>
      </c>
      <c r="I467" s="23">
        <f t="shared" si="147"/>
        <v>1000</v>
      </c>
      <c r="J467" s="23">
        <f t="shared" si="148"/>
        <v>1900</v>
      </c>
    </row>
    <row r="468" spans="1:10">
      <c r="A468" s="17">
        <v>45362</v>
      </c>
      <c r="B468" s="32" t="s">
        <v>42</v>
      </c>
      <c r="C468" s="32" t="s">
        <v>14</v>
      </c>
      <c r="D468" s="32">
        <v>100</v>
      </c>
      <c r="E468" s="33">
        <v>2175</v>
      </c>
      <c r="F468" s="33">
        <v>2185</v>
      </c>
      <c r="H468" s="23">
        <f t="shared" si="146"/>
        <v>1000</v>
      </c>
      <c r="I468" s="23">
        <f t="shared" si="147"/>
        <v>0</v>
      </c>
      <c r="J468" s="23">
        <f t="shared" si="148"/>
        <v>1000</v>
      </c>
    </row>
    <row r="469" spans="1:10">
      <c r="A469" s="17">
        <v>45362</v>
      </c>
      <c r="B469" s="32" t="s">
        <v>46</v>
      </c>
      <c r="C469" s="32" t="s">
        <v>14</v>
      </c>
      <c r="D469" s="32">
        <v>1</v>
      </c>
      <c r="E469" s="33">
        <v>38650</v>
      </c>
      <c r="F469" s="33">
        <v>38830</v>
      </c>
      <c r="H469" s="23">
        <f t="shared" si="146"/>
        <v>180</v>
      </c>
      <c r="I469" s="23">
        <f t="shared" si="147"/>
        <v>0</v>
      </c>
      <c r="J469" s="23">
        <f t="shared" si="148"/>
        <v>180</v>
      </c>
    </row>
    <row r="470" spans="1:10">
      <c r="A470" s="17">
        <v>45359</v>
      </c>
      <c r="B470" s="32" t="s">
        <v>46</v>
      </c>
      <c r="C470" s="32" t="s">
        <v>14</v>
      </c>
      <c r="D470" s="32">
        <v>1</v>
      </c>
      <c r="E470" s="33">
        <v>38640</v>
      </c>
      <c r="F470" s="33">
        <v>38740</v>
      </c>
      <c r="G470" s="32">
        <v>38940</v>
      </c>
      <c r="H470" s="23">
        <f t="shared" si="146"/>
        <v>100</v>
      </c>
      <c r="I470" s="23">
        <f t="shared" si="147"/>
        <v>200</v>
      </c>
      <c r="J470" s="23">
        <f t="shared" si="148"/>
        <v>300</v>
      </c>
    </row>
    <row r="471" spans="1:10">
      <c r="A471" s="17">
        <v>45359</v>
      </c>
      <c r="B471" s="32" t="s">
        <v>42</v>
      </c>
      <c r="C471" s="32" t="s">
        <v>14</v>
      </c>
      <c r="D471" s="32">
        <v>100</v>
      </c>
      <c r="E471" s="33">
        <v>2167</v>
      </c>
      <c r="F471" s="33">
        <v>2165</v>
      </c>
      <c r="H471" s="23">
        <f t="shared" si="146"/>
        <v>-200</v>
      </c>
      <c r="I471" s="23">
        <f t="shared" si="147"/>
        <v>0</v>
      </c>
      <c r="J471" s="23">
        <f t="shared" si="148"/>
        <v>-200</v>
      </c>
    </row>
    <row r="472" spans="1:10">
      <c r="A472" s="17">
        <v>45358</v>
      </c>
      <c r="B472" s="32" t="s">
        <v>42</v>
      </c>
      <c r="C472" s="32" t="s">
        <v>14</v>
      </c>
      <c r="D472" s="32">
        <v>100</v>
      </c>
      <c r="E472" s="33">
        <v>2154</v>
      </c>
      <c r="F472" s="33">
        <v>2164</v>
      </c>
      <c r="G472" s="32"/>
      <c r="H472" s="23">
        <f t="shared" ref="H472:H485" si="149">(IF(C472="SHORT",E472-F472,IF(C472="LONG",F472-E472)))*D472</f>
        <v>1000</v>
      </c>
      <c r="I472" s="23">
        <f t="shared" ref="I472:I485" si="150">(IF(C472="SHORT",IF(G472="",0,F472-G472),IF(C472="LONG",IF(G472="",0,G472-F472))))*D472</f>
        <v>0</v>
      </c>
      <c r="J472" s="23">
        <f t="shared" ref="J472:J485" si="151">H472+I472+L472</f>
        <v>1000</v>
      </c>
    </row>
    <row r="473" spans="1:10">
      <c r="A473" s="17">
        <v>45358</v>
      </c>
      <c r="B473" s="32" t="s">
        <v>43</v>
      </c>
      <c r="C473" s="32" t="s">
        <v>14</v>
      </c>
      <c r="D473" s="32">
        <v>5000</v>
      </c>
      <c r="E473" s="33">
        <v>24.02</v>
      </c>
      <c r="F473" s="33">
        <v>24.22</v>
      </c>
      <c r="G473" s="32">
        <v>24.5</v>
      </c>
      <c r="H473" s="23">
        <f t="shared" si="149"/>
        <v>999.99999999999648</v>
      </c>
      <c r="I473" s="23">
        <f t="shared" si="150"/>
        <v>1400.0000000000057</v>
      </c>
      <c r="J473" s="23">
        <f t="shared" si="151"/>
        <v>2400.0000000000023</v>
      </c>
    </row>
    <row r="474" spans="1:10">
      <c r="A474" s="17">
        <v>45358</v>
      </c>
      <c r="B474" s="32" t="s">
        <v>46</v>
      </c>
      <c r="C474" s="32" t="s">
        <v>14</v>
      </c>
      <c r="D474" s="32">
        <v>1</v>
      </c>
      <c r="E474" s="33">
        <v>38630</v>
      </c>
      <c r="F474" s="33">
        <v>38910</v>
      </c>
      <c r="G474" s="32"/>
      <c r="H474" s="23">
        <f t="shared" si="149"/>
        <v>280</v>
      </c>
      <c r="I474" s="23">
        <f t="shared" si="150"/>
        <v>0</v>
      </c>
      <c r="J474" s="23">
        <f t="shared" si="151"/>
        <v>280</v>
      </c>
    </row>
    <row r="475" spans="1:10">
      <c r="A475" s="17">
        <v>45357</v>
      </c>
      <c r="B475" s="32" t="s">
        <v>46</v>
      </c>
      <c r="C475" s="32" t="s">
        <v>14</v>
      </c>
      <c r="D475" s="32">
        <v>1</v>
      </c>
      <c r="E475" s="33">
        <v>38630</v>
      </c>
      <c r="F475" s="33">
        <v>38860</v>
      </c>
      <c r="G475" s="32"/>
      <c r="H475" s="23">
        <f t="shared" si="149"/>
        <v>230</v>
      </c>
      <c r="I475" s="23">
        <f t="shared" si="150"/>
        <v>0</v>
      </c>
      <c r="J475" s="23">
        <f t="shared" si="151"/>
        <v>230</v>
      </c>
    </row>
    <row r="476" spans="1:10">
      <c r="A476" s="17">
        <v>45357</v>
      </c>
      <c r="B476" s="32" t="s">
        <v>43</v>
      </c>
      <c r="C476" s="32" t="s">
        <v>14</v>
      </c>
      <c r="D476" s="32">
        <v>5000</v>
      </c>
      <c r="E476" s="33">
        <v>23.63</v>
      </c>
      <c r="F476" s="33">
        <v>23.83</v>
      </c>
      <c r="G476" s="32">
        <v>24.13</v>
      </c>
      <c r="H476" s="23">
        <f t="shared" si="149"/>
        <v>999.99999999999648</v>
      </c>
      <c r="I476" s="23">
        <f t="shared" si="150"/>
        <v>1500.0000000000036</v>
      </c>
      <c r="J476" s="23">
        <f t="shared" si="151"/>
        <v>2500</v>
      </c>
    </row>
    <row r="477" spans="1:10">
      <c r="A477" s="17">
        <v>45357</v>
      </c>
      <c r="B477" s="32" t="s">
        <v>42</v>
      </c>
      <c r="C477" s="32" t="s">
        <v>14</v>
      </c>
      <c r="D477" s="32">
        <v>100</v>
      </c>
      <c r="E477" s="33">
        <v>2125</v>
      </c>
      <c r="F477" s="33">
        <v>2134</v>
      </c>
      <c r="G477" s="32">
        <v>2144</v>
      </c>
      <c r="H477" s="23">
        <f t="shared" si="149"/>
        <v>900</v>
      </c>
      <c r="I477" s="23">
        <f t="shared" si="150"/>
        <v>1000</v>
      </c>
      <c r="J477" s="23">
        <f t="shared" si="151"/>
        <v>1900</v>
      </c>
    </row>
    <row r="478" spans="1:10">
      <c r="A478" s="17">
        <v>45356</v>
      </c>
      <c r="B478" s="32" t="s">
        <v>42</v>
      </c>
      <c r="C478" s="32" t="s">
        <v>14</v>
      </c>
      <c r="D478" s="32">
        <v>100</v>
      </c>
      <c r="E478" s="33">
        <v>2123</v>
      </c>
      <c r="F478" s="33">
        <v>2130</v>
      </c>
      <c r="G478" s="32">
        <v>2140</v>
      </c>
      <c r="H478" s="23">
        <f t="shared" si="149"/>
        <v>700</v>
      </c>
      <c r="I478" s="23">
        <f t="shared" si="150"/>
        <v>1000</v>
      </c>
      <c r="J478" s="23">
        <f t="shared" si="151"/>
        <v>1700</v>
      </c>
    </row>
    <row r="479" spans="1:10">
      <c r="A479" s="17">
        <v>45356</v>
      </c>
      <c r="B479" s="32" t="s">
        <v>45</v>
      </c>
      <c r="C479" s="32" t="s">
        <v>14</v>
      </c>
      <c r="D479" s="32">
        <v>1</v>
      </c>
      <c r="E479" s="33">
        <v>17680</v>
      </c>
      <c r="F479" s="33">
        <v>17770</v>
      </c>
      <c r="G479" s="32"/>
      <c r="H479" s="23">
        <f t="shared" si="149"/>
        <v>90</v>
      </c>
      <c r="I479" s="23">
        <f t="shared" si="150"/>
        <v>0</v>
      </c>
      <c r="J479" s="23">
        <f t="shared" si="151"/>
        <v>90</v>
      </c>
    </row>
    <row r="480" spans="1:10">
      <c r="A480" s="17">
        <v>45356</v>
      </c>
      <c r="B480" s="32" t="s">
        <v>43</v>
      </c>
      <c r="C480" s="32" t="s">
        <v>14</v>
      </c>
      <c r="D480" s="32">
        <v>5000</v>
      </c>
      <c r="E480" s="33">
        <v>23.87</v>
      </c>
      <c r="F480" s="33">
        <v>24.07</v>
      </c>
      <c r="G480" s="32">
        <v>24.23</v>
      </c>
      <c r="H480" s="23">
        <f t="shared" si="149"/>
        <v>999.99999999999648</v>
      </c>
      <c r="I480" s="23">
        <f t="shared" si="150"/>
        <v>800.00000000000068</v>
      </c>
      <c r="J480" s="23">
        <f t="shared" si="151"/>
        <v>1799.9999999999973</v>
      </c>
    </row>
    <row r="481" spans="1:10">
      <c r="A481" s="17">
        <v>45356</v>
      </c>
      <c r="B481" s="32" t="s">
        <v>46</v>
      </c>
      <c r="C481" s="32" t="s">
        <v>14</v>
      </c>
      <c r="D481" s="32">
        <v>1</v>
      </c>
      <c r="E481" s="33">
        <v>38900</v>
      </c>
      <c r="F481" s="33">
        <v>38720</v>
      </c>
      <c r="G481" s="32"/>
      <c r="H481" s="23">
        <f t="shared" si="149"/>
        <v>-180</v>
      </c>
      <c r="I481" s="23">
        <f t="shared" si="150"/>
        <v>0</v>
      </c>
      <c r="J481" s="23">
        <f t="shared" si="151"/>
        <v>-180</v>
      </c>
    </row>
    <row r="482" spans="1:10">
      <c r="A482" s="17">
        <v>45355</v>
      </c>
      <c r="B482" s="32" t="s">
        <v>43</v>
      </c>
      <c r="C482" s="32" t="s">
        <v>16</v>
      </c>
      <c r="D482" s="32">
        <v>5000</v>
      </c>
      <c r="E482" s="33">
        <v>23.12</v>
      </c>
      <c r="F482" s="33">
        <v>23.49</v>
      </c>
      <c r="G482" s="32"/>
      <c r="H482" s="23">
        <f t="shared" si="149"/>
        <v>-1849.9999999999873</v>
      </c>
      <c r="I482" s="23">
        <f t="shared" si="150"/>
        <v>0</v>
      </c>
      <c r="J482" s="23">
        <f t="shared" si="151"/>
        <v>-1849.9999999999873</v>
      </c>
    </row>
    <row r="483" spans="1:10">
      <c r="A483" s="17">
        <v>45355</v>
      </c>
      <c r="B483" s="32" t="s">
        <v>42</v>
      </c>
      <c r="C483" s="32" t="s">
        <v>16</v>
      </c>
      <c r="D483" s="32">
        <v>100</v>
      </c>
      <c r="E483" s="33">
        <v>2088</v>
      </c>
      <c r="F483" s="33">
        <v>2098</v>
      </c>
      <c r="G483" s="32"/>
      <c r="H483" s="23">
        <f t="shared" si="149"/>
        <v>-1000</v>
      </c>
      <c r="I483" s="23">
        <f t="shared" si="150"/>
        <v>0</v>
      </c>
      <c r="J483" s="23">
        <f t="shared" si="151"/>
        <v>-1000</v>
      </c>
    </row>
    <row r="484" spans="1:10">
      <c r="A484" s="17">
        <v>45355</v>
      </c>
      <c r="B484" s="32" t="s">
        <v>46</v>
      </c>
      <c r="C484" s="32" t="s">
        <v>16</v>
      </c>
      <c r="D484" s="32">
        <v>1</v>
      </c>
      <c r="E484" s="33">
        <v>39040</v>
      </c>
      <c r="F484" s="33">
        <v>38860</v>
      </c>
      <c r="G484" s="32"/>
      <c r="H484" s="23">
        <f t="shared" si="149"/>
        <v>180</v>
      </c>
      <c r="I484" s="23">
        <f t="shared" si="150"/>
        <v>0</v>
      </c>
      <c r="J484" s="23">
        <f t="shared" si="151"/>
        <v>180</v>
      </c>
    </row>
    <row r="485" spans="1:10">
      <c r="A485" s="17">
        <v>45352</v>
      </c>
      <c r="B485" s="32" t="s">
        <v>45</v>
      </c>
      <c r="C485" s="32" t="s">
        <v>14</v>
      </c>
      <c r="D485" s="32">
        <v>1</v>
      </c>
      <c r="E485" s="33">
        <v>17780</v>
      </c>
      <c r="F485" s="33">
        <v>17630</v>
      </c>
      <c r="G485" s="32"/>
      <c r="H485" s="23">
        <f t="shared" si="149"/>
        <v>-150</v>
      </c>
      <c r="I485" s="23">
        <f t="shared" si="150"/>
        <v>0</v>
      </c>
      <c r="J485" s="23">
        <f t="shared" si="151"/>
        <v>-150</v>
      </c>
    </row>
    <row r="486" spans="1:10">
      <c r="A486" s="17">
        <v>45352</v>
      </c>
      <c r="B486" s="32" t="s">
        <v>46</v>
      </c>
      <c r="C486" s="32" t="s">
        <v>16</v>
      </c>
      <c r="D486" s="32">
        <v>1</v>
      </c>
      <c r="E486" s="33">
        <v>39030</v>
      </c>
      <c r="F486" s="33">
        <v>38850</v>
      </c>
      <c r="G486" s="32"/>
      <c r="H486" s="23">
        <f t="shared" ref="H486:H549" si="152">(IF(C486="SHORT",E486-F486,IF(C486="LONG",F486-E486)))*D486</f>
        <v>180</v>
      </c>
      <c r="I486" s="23">
        <f t="shared" ref="I486:I549" si="153">(IF(C486="SHORT",IF(G486="",0,F486-G486),IF(C486="LONG",IF(G486="",0,G486-F486))))*D486</f>
        <v>0</v>
      </c>
      <c r="J486" s="23">
        <f t="shared" ref="J486:J549" si="154">H486+I486+L486</f>
        <v>180</v>
      </c>
    </row>
    <row r="487" spans="1:10">
      <c r="A487" s="17">
        <v>45352</v>
      </c>
      <c r="B487" s="32" t="s">
        <v>43</v>
      </c>
      <c r="C487" s="32" t="s">
        <v>16</v>
      </c>
      <c r="D487" s="32">
        <v>5000</v>
      </c>
      <c r="E487" s="33">
        <v>22.76</v>
      </c>
      <c r="F487" s="33">
        <v>22.51</v>
      </c>
      <c r="G487" s="32"/>
      <c r="H487" s="23">
        <f t="shared" si="152"/>
        <v>1250</v>
      </c>
      <c r="I487" s="23">
        <f t="shared" si="153"/>
        <v>0</v>
      </c>
      <c r="J487" s="23">
        <f t="shared" si="154"/>
        <v>1250</v>
      </c>
    </row>
    <row r="488" spans="1:10">
      <c r="A488" s="17">
        <v>45352</v>
      </c>
      <c r="B488" s="32" t="s">
        <v>42</v>
      </c>
      <c r="C488" s="32" t="s">
        <v>16</v>
      </c>
      <c r="D488" s="32">
        <v>100</v>
      </c>
      <c r="E488" s="33">
        <v>2048</v>
      </c>
      <c r="F488" s="33">
        <v>2039.7</v>
      </c>
      <c r="G488" s="32"/>
      <c r="H488" s="23">
        <f t="shared" si="152"/>
        <v>829.99999999999545</v>
      </c>
      <c r="I488" s="23">
        <f t="shared" si="153"/>
        <v>0</v>
      </c>
      <c r="J488" s="23">
        <f t="shared" si="154"/>
        <v>829.99999999999545</v>
      </c>
    </row>
    <row r="489" spans="1:10">
      <c r="A489" s="17"/>
      <c r="B489" s="32"/>
      <c r="C489" s="32"/>
      <c r="D489" s="32"/>
      <c r="E489" s="33"/>
      <c r="F489" s="33"/>
      <c r="G489" s="32"/>
      <c r="H489" s="23"/>
      <c r="I489" s="23"/>
      <c r="J489" s="23"/>
    </row>
    <row r="490" spans="1:10">
      <c r="A490" s="17">
        <v>45351</v>
      </c>
      <c r="B490" s="32" t="s">
        <v>42</v>
      </c>
      <c r="C490" s="32" t="s">
        <v>14</v>
      </c>
      <c r="D490" s="32">
        <v>100</v>
      </c>
      <c r="E490" s="33">
        <v>2027</v>
      </c>
      <c r="F490" s="33">
        <v>2035</v>
      </c>
      <c r="G490" s="32">
        <v>2045</v>
      </c>
      <c r="H490" s="23">
        <f t="shared" si="152"/>
        <v>800</v>
      </c>
      <c r="I490" s="23">
        <f t="shared" si="153"/>
        <v>1000</v>
      </c>
      <c r="J490" s="23">
        <f t="shared" si="154"/>
        <v>1800</v>
      </c>
    </row>
    <row r="491" spans="1:10">
      <c r="A491" s="17">
        <v>45351</v>
      </c>
      <c r="B491" s="32" t="s">
        <v>46</v>
      </c>
      <c r="C491" s="32" t="s">
        <v>14</v>
      </c>
      <c r="D491" s="32">
        <v>1</v>
      </c>
      <c r="E491" s="33">
        <v>38820</v>
      </c>
      <c r="F491" s="33">
        <v>38970</v>
      </c>
      <c r="G491" s="32">
        <v>39075</v>
      </c>
      <c r="H491" s="23">
        <f t="shared" si="152"/>
        <v>150</v>
      </c>
      <c r="I491" s="23">
        <f t="shared" si="153"/>
        <v>105</v>
      </c>
      <c r="J491" s="23">
        <f t="shared" si="154"/>
        <v>255</v>
      </c>
    </row>
    <row r="492" spans="1:10">
      <c r="A492" s="17">
        <v>45351</v>
      </c>
      <c r="B492" s="32" t="s">
        <v>45</v>
      </c>
      <c r="C492" s="32" t="s">
        <v>16</v>
      </c>
      <c r="D492" s="32">
        <v>1</v>
      </c>
      <c r="E492" s="33">
        <v>17675</v>
      </c>
      <c r="F492" s="33">
        <v>17775</v>
      </c>
      <c r="G492" s="32"/>
      <c r="H492" s="23">
        <f t="shared" si="152"/>
        <v>-100</v>
      </c>
      <c r="I492" s="23">
        <f t="shared" si="153"/>
        <v>0</v>
      </c>
      <c r="J492" s="23">
        <f t="shared" si="154"/>
        <v>-100</v>
      </c>
    </row>
    <row r="493" spans="1:10">
      <c r="A493" s="17">
        <v>45350</v>
      </c>
      <c r="B493" s="32" t="s">
        <v>42</v>
      </c>
      <c r="C493" s="32" t="s">
        <v>14</v>
      </c>
      <c r="D493" s="32">
        <v>100</v>
      </c>
      <c r="E493" s="33">
        <v>2024</v>
      </c>
      <c r="F493" s="33">
        <v>2037</v>
      </c>
      <c r="G493" s="32"/>
      <c r="H493" s="23">
        <f t="shared" si="152"/>
        <v>1300</v>
      </c>
      <c r="I493" s="23">
        <f t="shared" si="153"/>
        <v>0</v>
      </c>
      <c r="J493" s="23">
        <f t="shared" si="154"/>
        <v>1300</v>
      </c>
    </row>
    <row r="494" spans="1:10">
      <c r="A494" s="17">
        <v>45350</v>
      </c>
      <c r="B494" s="32" t="s">
        <v>43</v>
      </c>
      <c r="C494" s="32" t="s">
        <v>14</v>
      </c>
      <c r="D494" s="32">
        <v>5000</v>
      </c>
      <c r="E494" s="33">
        <v>22.44</v>
      </c>
      <c r="F494" s="33">
        <v>22.78</v>
      </c>
      <c r="G494" s="32"/>
      <c r="H494" s="23">
        <f t="shared" si="152"/>
        <v>1699.9999999999993</v>
      </c>
      <c r="I494" s="23">
        <f t="shared" si="153"/>
        <v>0</v>
      </c>
      <c r="J494" s="23">
        <f t="shared" si="154"/>
        <v>1699.9999999999993</v>
      </c>
    </row>
    <row r="495" spans="1:10">
      <c r="A495" s="17">
        <v>45349</v>
      </c>
      <c r="B495" s="32" t="s">
        <v>45</v>
      </c>
      <c r="C495" s="32" t="s">
        <v>14</v>
      </c>
      <c r="D495" s="32">
        <v>1</v>
      </c>
      <c r="E495" s="33">
        <v>17550</v>
      </c>
      <c r="F495" s="33">
        <v>17650</v>
      </c>
      <c r="G495" s="32"/>
      <c r="H495" s="23">
        <f t="shared" si="152"/>
        <v>100</v>
      </c>
      <c r="I495" s="23">
        <f t="shared" si="153"/>
        <v>0</v>
      </c>
      <c r="J495" s="23">
        <f t="shared" si="154"/>
        <v>100</v>
      </c>
    </row>
    <row r="496" spans="1:10">
      <c r="A496" s="17">
        <v>45348</v>
      </c>
      <c r="B496" s="32" t="s">
        <v>43</v>
      </c>
      <c r="C496" s="32" t="s">
        <v>14</v>
      </c>
      <c r="D496" s="32">
        <v>5000</v>
      </c>
      <c r="E496" s="33">
        <v>22.5</v>
      </c>
      <c r="F496" s="33">
        <v>22.78</v>
      </c>
      <c r="G496" s="32"/>
      <c r="H496" s="23">
        <f t="shared" si="152"/>
        <v>1400.0000000000057</v>
      </c>
      <c r="I496" s="23">
        <f t="shared" si="153"/>
        <v>0</v>
      </c>
      <c r="J496" s="23">
        <f t="shared" si="154"/>
        <v>1400.0000000000057</v>
      </c>
    </row>
    <row r="497" spans="1:10">
      <c r="A497" s="17">
        <v>45348</v>
      </c>
      <c r="B497" s="32" t="s">
        <v>42</v>
      </c>
      <c r="C497" s="32" t="s">
        <v>14</v>
      </c>
      <c r="D497" s="32">
        <v>100</v>
      </c>
      <c r="E497" s="33">
        <v>2031</v>
      </c>
      <c r="F497" s="33">
        <v>2039</v>
      </c>
      <c r="G497" s="32"/>
      <c r="H497" s="23">
        <f t="shared" si="152"/>
        <v>800</v>
      </c>
      <c r="I497" s="23">
        <f t="shared" si="153"/>
        <v>0</v>
      </c>
      <c r="J497" s="23">
        <f t="shared" si="154"/>
        <v>800</v>
      </c>
    </row>
    <row r="498" spans="1:10">
      <c r="A498" s="17">
        <v>45345</v>
      </c>
      <c r="B498" s="32" t="s">
        <v>43</v>
      </c>
      <c r="C498" s="32" t="s">
        <v>14</v>
      </c>
      <c r="D498" s="32">
        <v>5000</v>
      </c>
      <c r="E498" s="33">
        <v>22.63</v>
      </c>
      <c r="F498" s="33">
        <v>22.83</v>
      </c>
      <c r="G498" s="32">
        <v>23</v>
      </c>
      <c r="H498" s="23">
        <f t="shared" si="152"/>
        <v>999.99999999999648</v>
      </c>
      <c r="I498" s="23">
        <f t="shared" si="153"/>
        <v>850.00000000000853</v>
      </c>
      <c r="J498" s="23">
        <f t="shared" si="154"/>
        <v>1850.000000000005</v>
      </c>
    </row>
    <row r="499" spans="1:10">
      <c r="A499" s="17">
        <v>45345</v>
      </c>
      <c r="B499" s="32" t="s">
        <v>42</v>
      </c>
      <c r="C499" s="32" t="s">
        <v>14</v>
      </c>
      <c r="D499" s="32">
        <v>100</v>
      </c>
      <c r="E499" s="33">
        <v>2019</v>
      </c>
      <c r="F499" s="33">
        <v>2027</v>
      </c>
      <c r="G499" s="32">
        <v>2037</v>
      </c>
      <c r="H499" s="23">
        <f t="shared" si="152"/>
        <v>800</v>
      </c>
      <c r="I499" s="23">
        <f t="shared" si="153"/>
        <v>1000</v>
      </c>
      <c r="J499" s="23">
        <f t="shared" si="154"/>
        <v>1800</v>
      </c>
    </row>
    <row r="500" spans="1:10">
      <c r="A500" s="17">
        <v>45344</v>
      </c>
      <c r="B500" s="32" t="s">
        <v>46</v>
      </c>
      <c r="C500" s="32" t="s">
        <v>16</v>
      </c>
      <c r="D500" s="32">
        <v>1</v>
      </c>
      <c r="E500" s="33">
        <v>38720</v>
      </c>
      <c r="F500" s="33">
        <v>38870</v>
      </c>
      <c r="G500" s="32"/>
      <c r="H500" s="23">
        <f t="shared" si="152"/>
        <v>-150</v>
      </c>
      <c r="I500" s="23">
        <f t="shared" si="153"/>
        <v>0</v>
      </c>
      <c r="J500" s="23">
        <f t="shared" si="154"/>
        <v>-150</v>
      </c>
    </row>
    <row r="501" spans="1:10">
      <c r="A501" s="17">
        <v>45344</v>
      </c>
      <c r="B501" s="32" t="s">
        <v>42</v>
      </c>
      <c r="C501" s="32" t="s">
        <v>16</v>
      </c>
      <c r="D501" s="32">
        <v>100</v>
      </c>
      <c r="E501" s="33">
        <v>2034</v>
      </c>
      <c r="F501" s="33">
        <v>2027</v>
      </c>
      <c r="G501" s="32">
        <v>2020</v>
      </c>
      <c r="H501" s="23">
        <f t="shared" si="152"/>
        <v>700</v>
      </c>
      <c r="I501" s="23">
        <f t="shared" si="153"/>
        <v>700</v>
      </c>
      <c r="J501" s="23">
        <f t="shared" si="154"/>
        <v>1400</v>
      </c>
    </row>
    <row r="502" spans="1:10">
      <c r="A502" s="17">
        <v>45344</v>
      </c>
      <c r="B502" s="32" t="s">
        <v>43</v>
      </c>
      <c r="C502" s="32" t="s">
        <v>14</v>
      </c>
      <c r="D502" s="32">
        <v>5000</v>
      </c>
      <c r="E502" s="33">
        <v>22.98</v>
      </c>
      <c r="F502" s="33">
        <v>23.18</v>
      </c>
      <c r="G502" s="32"/>
      <c r="H502" s="23">
        <f t="shared" si="152"/>
        <v>999.99999999999648</v>
      </c>
      <c r="I502" s="23">
        <f t="shared" si="153"/>
        <v>0</v>
      </c>
      <c r="J502" s="23">
        <f t="shared" si="154"/>
        <v>999.99999999999648</v>
      </c>
    </row>
    <row r="503" spans="1:10">
      <c r="A503" s="17">
        <v>45343</v>
      </c>
      <c r="B503" s="32" t="s">
        <v>42</v>
      </c>
      <c r="C503" s="32" t="s">
        <v>14</v>
      </c>
      <c r="D503" s="32">
        <v>100</v>
      </c>
      <c r="E503" s="33">
        <v>2026</v>
      </c>
      <c r="F503" s="33">
        <v>2034</v>
      </c>
      <c r="G503" s="32"/>
      <c r="H503" s="23">
        <f t="shared" si="152"/>
        <v>800</v>
      </c>
      <c r="I503" s="23">
        <f t="shared" si="153"/>
        <v>0</v>
      </c>
      <c r="J503" s="23">
        <f t="shared" si="154"/>
        <v>800</v>
      </c>
    </row>
    <row r="504" spans="1:10">
      <c r="A504" s="17">
        <v>45342</v>
      </c>
      <c r="B504" s="32" t="s">
        <v>43</v>
      </c>
      <c r="C504" s="32" t="s">
        <v>14</v>
      </c>
      <c r="D504" s="32">
        <v>5000</v>
      </c>
      <c r="E504" s="33">
        <v>23.05</v>
      </c>
      <c r="F504" s="33">
        <v>23.2</v>
      </c>
      <c r="G504" s="32"/>
      <c r="H504" s="23">
        <f t="shared" si="152"/>
        <v>749.99999999999295</v>
      </c>
      <c r="I504" s="23">
        <f t="shared" si="153"/>
        <v>0</v>
      </c>
      <c r="J504" s="23">
        <f t="shared" si="154"/>
        <v>749.99999999999295</v>
      </c>
    </row>
    <row r="505" spans="1:10">
      <c r="A505" s="17">
        <v>45342</v>
      </c>
      <c r="B505" s="32" t="s">
        <v>42</v>
      </c>
      <c r="C505" s="32" t="s">
        <v>16</v>
      </c>
      <c r="D505" s="32">
        <v>100</v>
      </c>
      <c r="E505" s="33">
        <v>2024</v>
      </c>
      <c r="F505" s="33">
        <v>2032</v>
      </c>
      <c r="G505" s="32"/>
      <c r="H505" s="23">
        <f t="shared" si="152"/>
        <v>-800</v>
      </c>
      <c r="I505" s="23">
        <f t="shared" si="153"/>
        <v>0</v>
      </c>
      <c r="J505" s="23">
        <f t="shared" si="154"/>
        <v>-800</v>
      </c>
    </row>
    <row r="506" spans="1:10">
      <c r="A506" s="17">
        <v>45342</v>
      </c>
      <c r="B506" s="32" t="s">
        <v>45</v>
      </c>
      <c r="C506" s="32" t="s">
        <v>16</v>
      </c>
      <c r="D506" s="32">
        <v>1</v>
      </c>
      <c r="E506" s="33">
        <v>17120</v>
      </c>
      <c r="F506" s="33">
        <v>17270</v>
      </c>
      <c r="G506" s="32"/>
      <c r="H506" s="23">
        <f t="shared" si="152"/>
        <v>-150</v>
      </c>
      <c r="I506" s="23">
        <f t="shared" si="153"/>
        <v>0</v>
      </c>
      <c r="J506" s="23">
        <f t="shared" si="154"/>
        <v>-150</v>
      </c>
    </row>
    <row r="507" spans="1:10">
      <c r="A507" s="17">
        <v>45341</v>
      </c>
      <c r="B507" s="32" t="s">
        <v>42</v>
      </c>
      <c r="C507" s="32" t="s">
        <v>14</v>
      </c>
      <c r="D507" s="32">
        <v>100</v>
      </c>
      <c r="E507" s="33">
        <v>2018</v>
      </c>
      <c r="F507" s="33">
        <v>2028</v>
      </c>
      <c r="G507" s="32"/>
      <c r="H507" s="23">
        <f t="shared" si="152"/>
        <v>1000</v>
      </c>
      <c r="I507" s="23">
        <f t="shared" si="153"/>
        <v>0</v>
      </c>
      <c r="J507" s="23">
        <f t="shared" si="154"/>
        <v>1000</v>
      </c>
    </row>
    <row r="508" spans="1:10">
      <c r="A508" s="17">
        <v>45341</v>
      </c>
      <c r="B508" s="32" t="s">
        <v>46</v>
      </c>
      <c r="C508" s="32" t="s">
        <v>14</v>
      </c>
      <c r="D508" s="32">
        <v>1</v>
      </c>
      <c r="E508" s="33">
        <v>38640</v>
      </c>
      <c r="F508" s="32">
        <v>38480</v>
      </c>
      <c r="H508" s="23">
        <f t="shared" si="152"/>
        <v>-160</v>
      </c>
      <c r="I508" s="23">
        <f t="shared" si="153"/>
        <v>0</v>
      </c>
      <c r="J508" s="23">
        <f t="shared" si="154"/>
        <v>-160</v>
      </c>
    </row>
    <row r="509" spans="1:10">
      <c r="A509" s="17">
        <v>45338</v>
      </c>
      <c r="B509" s="32" t="s">
        <v>46</v>
      </c>
      <c r="C509" s="32" t="s">
        <v>14</v>
      </c>
      <c r="D509" s="32">
        <v>1</v>
      </c>
      <c r="E509" s="33">
        <v>38580</v>
      </c>
      <c r="F509" s="33">
        <v>38820</v>
      </c>
      <c r="G509" s="32"/>
      <c r="H509" s="23">
        <f t="shared" si="152"/>
        <v>240</v>
      </c>
      <c r="I509" s="23">
        <f t="shared" si="153"/>
        <v>0</v>
      </c>
      <c r="J509" s="23">
        <f t="shared" si="154"/>
        <v>240</v>
      </c>
    </row>
    <row r="510" spans="1:10">
      <c r="A510" s="17">
        <v>45338</v>
      </c>
      <c r="B510" s="32" t="s">
        <v>42</v>
      </c>
      <c r="C510" s="32" t="s">
        <v>14</v>
      </c>
      <c r="D510" s="32">
        <v>100</v>
      </c>
      <c r="E510" s="33">
        <v>2003</v>
      </c>
      <c r="F510" s="33">
        <v>2010</v>
      </c>
      <c r="G510" s="32">
        <v>2015</v>
      </c>
      <c r="H510" s="23">
        <f t="shared" si="152"/>
        <v>700</v>
      </c>
      <c r="I510" s="23">
        <f t="shared" si="153"/>
        <v>500</v>
      </c>
      <c r="J510" s="23">
        <f t="shared" si="154"/>
        <v>1200</v>
      </c>
    </row>
    <row r="511" spans="1:10">
      <c r="A511" s="17">
        <v>45337</v>
      </c>
      <c r="B511" s="32" t="s">
        <v>46</v>
      </c>
      <c r="C511" s="32" t="s">
        <v>14</v>
      </c>
      <c r="D511" s="32">
        <v>1</v>
      </c>
      <c r="E511" s="33">
        <v>38470</v>
      </c>
      <c r="F511" s="33">
        <v>38770</v>
      </c>
      <c r="G511" s="32"/>
      <c r="H511" s="23">
        <f t="shared" si="152"/>
        <v>300</v>
      </c>
      <c r="I511" s="23">
        <f t="shared" si="153"/>
        <v>0</v>
      </c>
      <c r="J511" s="23">
        <f t="shared" si="154"/>
        <v>300</v>
      </c>
    </row>
    <row r="512" spans="1:10">
      <c r="A512" s="17">
        <v>45337</v>
      </c>
      <c r="B512" s="32" t="s">
        <v>43</v>
      </c>
      <c r="C512" s="32" t="s">
        <v>14</v>
      </c>
      <c r="D512" s="32">
        <v>5000</v>
      </c>
      <c r="E512" s="33">
        <v>22.57</v>
      </c>
      <c r="F512" s="33">
        <v>22.77</v>
      </c>
      <c r="G512" s="32">
        <v>23.03</v>
      </c>
      <c r="H512" s="23">
        <f t="shared" si="152"/>
        <v>999.99999999999648</v>
      </c>
      <c r="I512" s="23">
        <f t="shared" si="153"/>
        <v>1300.0000000000077</v>
      </c>
      <c r="J512" s="23">
        <f t="shared" si="154"/>
        <v>2300.0000000000041</v>
      </c>
    </row>
    <row r="513" spans="1:10">
      <c r="A513" s="17">
        <v>45337</v>
      </c>
      <c r="B513" s="32" t="s">
        <v>45</v>
      </c>
      <c r="C513" s="32" t="s">
        <v>16</v>
      </c>
      <c r="D513" s="32">
        <v>1</v>
      </c>
      <c r="E513" s="33">
        <v>17120</v>
      </c>
      <c r="F513" s="33">
        <v>17270</v>
      </c>
      <c r="G513" s="32"/>
      <c r="H513" s="23">
        <f t="shared" si="152"/>
        <v>-150</v>
      </c>
      <c r="I513" s="23">
        <f t="shared" si="153"/>
        <v>0</v>
      </c>
      <c r="J513" s="23">
        <f t="shared" si="154"/>
        <v>-150</v>
      </c>
    </row>
    <row r="514" spans="1:10">
      <c r="A514" s="17">
        <v>45337</v>
      </c>
      <c r="B514" s="32" t="s">
        <v>42</v>
      </c>
      <c r="C514" s="32" t="s">
        <v>14</v>
      </c>
      <c r="D514" s="32">
        <v>100</v>
      </c>
      <c r="E514" s="33">
        <v>1992</v>
      </c>
      <c r="F514" s="33">
        <v>1999</v>
      </c>
      <c r="G514" s="32">
        <v>2008</v>
      </c>
      <c r="H514" s="23">
        <f t="shared" si="152"/>
        <v>700</v>
      </c>
      <c r="I514" s="23">
        <f t="shared" si="153"/>
        <v>900</v>
      </c>
      <c r="J514" s="23">
        <f t="shared" si="154"/>
        <v>1600</v>
      </c>
    </row>
    <row r="515" spans="1:10">
      <c r="A515" s="17">
        <v>45336</v>
      </c>
      <c r="B515" s="32" t="s">
        <v>43</v>
      </c>
      <c r="C515" s="32" t="s">
        <v>14</v>
      </c>
      <c r="D515" s="32">
        <v>5000</v>
      </c>
      <c r="E515" s="33">
        <v>22</v>
      </c>
      <c r="F515" s="33">
        <v>22.25</v>
      </c>
      <c r="G515" s="32">
        <v>22.46</v>
      </c>
      <c r="H515" s="23">
        <f t="shared" si="152"/>
        <v>1250</v>
      </c>
      <c r="I515" s="23">
        <f t="shared" si="153"/>
        <v>1050.0000000000043</v>
      </c>
      <c r="J515" s="23">
        <f t="shared" si="154"/>
        <v>2300.0000000000045</v>
      </c>
    </row>
    <row r="516" spans="1:10">
      <c r="A516" s="17">
        <v>45336</v>
      </c>
      <c r="B516" s="32" t="s">
        <v>45</v>
      </c>
      <c r="C516" s="32" t="s">
        <v>14</v>
      </c>
      <c r="D516" s="32">
        <v>1</v>
      </c>
      <c r="E516" s="33">
        <v>16910</v>
      </c>
      <c r="F516" s="33">
        <v>17910</v>
      </c>
      <c r="G516" s="32"/>
      <c r="H516" s="23">
        <f t="shared" si="152"/>
        <v>1000</v>
      </c>
      <c r="I516" s="23">
        <f t="shared" si="153"/>
        <v>0</v>
      </c>
      <c r="J516" s="23">
        <f t="shared" si="154"/>
        <v>1000</v>
      </c>
    </row>
    <row r="517" spans="1:10">
      <c r="A517" s="17">
        <v>45336</v>
      </c>
      <c r="B517" s="32" t="s">
        <v>42</v>
      </c>
      <c r="C517" s="32" t="s">
        <v>14</v>
      </c>
      <c r="D517" s="32">
        <v>100</v>
      </c>
      <c r="E517" s="33">
        <v>1991</v>
      </c>
      <c r="F517" s="33">
        <v>1998</v>
      </c>
      <c r="G517" s="32"/>
      <c r="H517" s="23">
        <f t="shared" si="152"/>
        <v>700</v>
      </c>
      <c r="I517" s="23">
        <f t="shared" si="153"/>
        <v>0</v>
      </c>
      <c r="J517" s="23">
        <f t="shared" si="154"/>
        <v>700</v>
      </c>
    </row>
    <row r="518" spans="1:10">
      <c r="A518" s="17">
        <v>45336</v>
      </c>
      <c r="B518" s="32" t="s">
        <v>46</v>
      </c>
      <c r="C518" s="32" t="s">
        <v>14</v>
      </c>
      <c r="D518" s="32">
        <v>1</v>
      </c>
      <c r="E518" s="33">
        <v>38250</v>
      </c>
      <c r="F518" s="33">
        <v>38420</v>
      </c>
      <c r="G518" s="32"/>
      <c r="H518" s="23">
        <f t="shared" si="152"/>
        <v>170</v>
      </c>
      <c r="I518" s="23">
        <f t="shared" si="153"/>
        <v>0</v>
      </c>
      <c r="J518" s="23">
        <f t="shared" si="154"/>
        <v>170</v>
      </c>
    </row>
    <row r="519" spans="1:10">
      <c r="A519" s="17">
        <v>45335</v>
      </c>
      <c r="B519" s="32" t="s">
        <v>47</v>
      </c>
      <c r="C519" s="32" t="s">
        <v>14</v>
      </c>
      <c r="D519" s="32">
        <v>1</v>
      </c>
      <c r="E519" s="33">
        <v>17590</v>
      </c>
      <c r="F519" s="33">
        <v>17785</v>
      </c>
      <c r="G519" s="32"/>
      <c r="H519" s="23">
        <f t="shared" si="152"/>
        <v>195</v>
      </c>
      <c r="I519" s="23">
        <f t="shared" si="153"/>
        <v>0</v>
      </c>
      <c r="J519" s="23">
        <f t="shared" si="154"/>
        <v>195</v>
      </c>
    </row>
    <row r="520" spans="1:10">
      <c r="A520" s="17">
        <v>45335</v>
      </c>
      <c r="B520" s="32" t="s">
        <v>43</v>
      </c>
      <c r="C520" s="32" t="s">
        <v>14</v>
      </c>
      <c r="D520" s="32">
        <v>5000</v>
      </c>
      <c r="E520" s="33">
        <v>22.45</v>
      </c>
      <c r="F520" s="33">
        <v>21.99</v>
      </c>
      <c r="G520" s="32"/>
      <c r="H520" s="23">
        <f t="shared" si="152"/>
        <v>-2300.0000000000041</v>
      </c>
      <c r="I520" s="23">
        <f t="shared" si="153"/>
        <v>0</v>
      </c>
      <c r="J520" s="23">
        <f t="shared" si="154"/>
        <v>-2300.0000000000041</v>
      </c>
    </row>
    <row r="521" spans="1:10">
      <c r="A521" s="17">
        <v>45335</v>
      </c>
      <c r="B521" s="32" t="s">
        <v>45</v>
      </c>
      <c r="C521" s="32" t="s">
        <v>14</v>
      </c>
      <c r="D521" s="32">
        <v>1</v>
      </c>
      <c r="E521" s="33">
        <v>16990</v>
      </c>
      <c r="F521" s="33">
        <v>16850</v>
      </c>
      <c r="G521" s="32"/>
      <c r="H521" s="23">
        <f t="shared" si="152"/>
        <v>-140</v>
      </c>
      <c r="I521" s="23">
        <f t="shared" si="153"/>
        <v>0</v>
      </c>
      <c r="J521" s="23">
        <f t="shared" si="154"/>
        <v>-140</v>
      </c>
    </row>
    <row r="522" spans="1:10">
      <c r="A522" s="17">
        <v>45335</v>
      </c>
      <c r="B522" s="32" t="s">
        <v>46</v>
      </c>
      <c r="C522" s="32" t="s">
        <v>16</v>
      </c>
      <c r="D522" s="32">
        <v>1</v>
      </c>
      <c r="E522" s="33">
        <v>38790</v>
      </c>
      <c r="F522" s="33">
        <v>38590</v>
      </c>
      <c r="G522" s="32">
        <v>38390</v>
      </c>
      <c r="H522" s="23">
        <f t="shared" si="152"/>
        <v>200</v>
      </c>
      <c r="I522" s="23">
        <f t="shared" si="153"/>
        <v>200</v>
      </c>
      <c r="J522" s="23">
        <f t="shared" si="154"/>
        <v>400</v>
      </c>
    </row>
    <row r="523" spans="1:10">
      <c r="A523" s="17">
        <v>45335</v>
      </c>
      <c r="B523" s="32" t="s">
        <v>42</v>
      </c>
      <c r="C523" s="32" t="s">
        <v>14</v>
      </c>
      <c r="D523" s="32">
        <v>100</v>
      </c>
      <c r="E523" s="33">
        <v>2020</v>
      </c>
      <c r="F523" s="33">
        <v>2027</v>
      </c>
      <c r="G523" s="32">
        <v>2032.7</v>
      </c>
      <c r="H523" s="23">
        <f t="shared" si="152"/>
        <v>700</v>
      </c>
      <c r="I523" s="23">
        <f t="shared" si="153"/>
        <v>570.00000000000455</v>
      </c>
      <c r="J523" s="23">
        <f t="shared" si="154"/>
        <v>1270.0000000000045</v>
      </c>
    </row>
    <row r="524" spans="1:10">
      <c r="A524" s="17">
        <v>45335</v>
      </c>
      <c r="B524" s="32" t="s">
        <v>43</v>
      </c>
      <c r="C524" s="32" t="s">
        <v>14</v>
      </c>
      <c r="D524" s="32">
        <v>5000</v>
      </c>
      <c r="E524" s="33">
        <v>22.73</v>
      </c>
      <c r="F524" s="33">
        <v>22.94</v>
      </c>
      <c r="G524" s="32"/>
      <c r="H524" s="23">
        <f t="shared" si="152"/>
        <v>1050.0000000000043</v>
      </c>
      <c r="I524" s="23">
        <f t="shared" si="153"/>
        <v>0</v>
      </c>
      <c r="J524" s="23">
        <f t="shared" si="154"/>
        <v>1050.0000000000043</v>
      </c>
    </row>
    <row r="525" spans="1:10">
      <c r="A525" s="17">
        <v>45334</v>
      </c>
      <c r="B525" s="32" t="s">
        <v>43</v>
      </c>
      <c r="C525" s="32" t="s">
        <v>14</v>
      </c>
      <c r="D525" s="32">
        <v>5000</v>
      </c>
      <c r="E525" s="33">
        <v>22.4</v>
      </c>
      <c r="F525" s="33">
        <v>22.77</v>
      </c>
      <c r="G525" s="32"/>
      <c r="H525" s="23">
        <f t="shared" si="152"/>
        <v>1850.000000000005</v>
      </c>
      <c r="I525" s="23">
        <f t="shared" si="153"/>
        <v>0</v>
      </c>
      <c r="J525" s="23">
        <f t="shared" si="154"/>
        <v>1850.000000000005</v>
      </c>
    </row>
    <row r="526" spans="1:10">
      <c r="A526" s="17">
        <v>45334</v>
      </c>
      <c r="B526" s="32" t="s">
        <v>46</v>
      </c>
      <c r="C526" s="32" t="s">
        <v>14</v>
      </c>
      <c r="D526" s="32">
        <v>1</v>
      </c>
      <c r="E526" s="33">
        <v>38600</v>
      </c>
      <c r="F526" s="33">
        <v>38750</v>
      </c>
      <c r="G526" s="32">
        <v>38900</v>
      </c>
      <c r="H526" s="23">
        <f t="shared" si="152"/>
        <v>150</v>
      </c>
      <c r="I526" s="23">
        <f t="shared" si="153"/>
        <v>150</v>
      </c>
      <c r="J526" s="23">
        <f t="shared" si="154"/>
        <v>300</v>
      </c>
    </row>
    <row r="527" spans="1:10">
      <c r="A527" s="17">
        <v>45334</v>
      </c>
      <c r="B527" s="32" t="s">
        <v>45</v>
      </c>
      <c r="C527" s="32" t="s">
        <v>14</v>
      </c>
      <c r="D527" s="32">
        <v>1</v>
      </c>
      <c r="E527" s="33">
        <v>17040</v>
      </c>
      <c r="F527" s="33">
        <v>17110</v>
      </c>
      <c r="G527" s="32"/>
      <c r="H527" s="23">
        <f t="shared" si="152"/>
        <v>70</v>
      </c>
      <c r="I527" s="23">
        <f t="shared" si="153"/>
        <v>0</v>
      </c>
      <c r="J527" s="23">
        <f t="shared" si="154"/>
        <v>70</v>
      </c>
    </row>
    <row r="528" spans="1:10">
      <c r="A528" s="17">
        <v>45334</v>
      </c>
      <c r="B528" s="32" t="s">
        <v>42</v>
      </c>
      <c r="C528" s="32" t="s">
        <v>16</v>
      </c>
      <c r="D528" s="32">
        <v>100</v>
      </c>
      <c r="E528" s="33">
        <v>2021</v>
      </c>
      <c r="F528" s="33">
        <v>2032.5</v>
      </c>
      <c r="G528" s="32"/>
      <c r="H528" s="23">
        <f t="shared" si="152"/>
        <v>-1150</v>
      </c>
      <c r="I528" s="23">
        <f t="shared" si="153"/>
        <v>0</v>
      </c>
      <c r="J528" s="23">
        <f t="shared" si="154"/>
        <v>-1150</v>
      </c>
    </row>
    <row r="529" spans="1:10">
      <c r="A529" s="17">
        <v>45330</v>
      </c>
      <c r="B529" s="32" t="s">
        <v>43</v>
      </c>
      <c r="C529" s="32" t="s">
        <v>14</v>
      </c>
      <c r="D529" s="32">
        <v>5000</v>
      </c>
      <c r="E529" s="33">
        <v>22.16</v>
      </c>
      <c r="F529" s="33">
        <v>22.36</v>
      </c>
      <c r="G529" s="32">
        <v>22.56</v>
      </c>
      <c r="H529" s="23">
        <f t="shared" si="152"/>
        <v>999.99999999999648</v>
      </c>
      <c r="I529" s="23">
        <f t="shared" si="153"/>
        <v>999.99999999999648</v>
      </c>
      <c r="J529" s="23">
        <f t="shared" si="154"/>
        <v>1999.999999999993</v>
      </c>
    </row>
    <row r="530" spans="1:10">
      <c r="A530" s="17">
        <v>45330</v>
      </c>
      <c r="B530" s="32" t="s">
        <v>47</v>
      </c>
      <c r="C530" s="32" t="s">
        <v>14</v>
      </c>
      <c r="D530" s="32">
        <v>1</v>
      </c>
      <c r="E530" s="33">
        <v>17805</v>
      </c>
      <c r="F530" s="33">
        <v>17895</v>
      </c>
      <c r="G530" s="32"/>
      <c r="H530" s="23">
        <f t="shared" si="152"/>
        <v>90</v>
      </c>
      <c r="I530" s="23">
        <f t="shared" si="153"/>
        <v>0</v>
      </c>
      <c r="J530" s="23">
        <f t="shared" si="154"/>
        <v>90</v>
      </c>
    </row>
    <row r="531" spans="1:10">
      <c r="A531" s="17">
        <v>45330</v>
      </c>
      <c r="B531" s="32" t="s">
        <v>45</v>
      </c>
      <c r="C531" s="32" t="s">
        <v>14</v>
      </c>
      <c r="D531" s="32">
        <v>1</v>
      </c>
      <c r="E531" s="33">
        <v>17030</v>
      </c>
      <c r="F531" s="33">
        <v>17110</v>
      </c>
      <c r="G531" s="32"/>
      <c r="H531" s="23">
        <f t="shared" si="152"/>
        <v>80</v>
      </c>
      <c r="I531" s="23">
        <f t="shared" si="153"/>
        <v>0</v>
      </c>
      <c r="J531" s="23">
        <f t="shared" si="154"/>
        <v>80</v>
      </c>
    </row>
    <row r="532" spans="1:10">
      <c r="A532" s="17">
        <v>45330</v>
      </c>
      <c r="B532" s="32" t="s">
        <v>42</v>
      </c>
      <c r="C532" s="32" t="s">
        <v>14</v>
      </c>
      <c r="D532" s="32">
        <v>100</v>
      </c>
      <c r="E532" s="33">
        <v>2032</v>
      </c>
      <c r="F532" s="33">
        <v>2022</v>
      </c>
      <c r="G532" s="32"/>
      <c r="H532" s="23">
        <f t="shared" si="152"/>
        <v>-1000</v>
      </c>
      <c r="I532" s="23">
        <f t="shared" si="153"/>
        <v>0</v>
      </c>
      <c r="J532" s="23">
        <f t="shared" si="154"/>
        <v>-1000</v>
      </c>
    </row>
    <row r="533" spans="1:10">
      <c r="A533" s="17">
        <v>45329</v>
      </c>
      <c r="B533" s="32" t="s">
        <v>46</v>
      </c>
      <c r="C533" s="32" t="s">
        <v>14</v>
      </c>
      <c r="D533" s="32">
        <v>1</v>
      </c>
      <c r="E533" s="33">
        <v>38490</v>
      </c>
      <c r="F533" s="33">
        <v>38640</v>
      </c>
      <c r="G533" s="32">
        <v>38740</v>
      </c>
      <c r="H533" s="23">
        <f t="shared" si="152"/>
        <v>150</v>
      </c>
      <c r="I533" s="23">
        <f t="shared" si="153"/>
        <v>100</v>
      </c>
      <c r="J533" s="23">
        <f t="shared" si="154"/>
        <v>250</v>
      </c>
    </row>
    <row r="534" spans="1:10">
      <c r="A534" s="17">
        <v>45329</v>
      </c>
      <c r="B534" s="32" t="s">
        <v>47</v>
      </c>
      <c r="C534" s="32" t="s">
        <v>14</v>
      </c>
      <c r="D534" s="32">
        <v>1</v>
      </c>
      <c r="E534" s="33">
        <v>17660</v>
      </c>
      <c r="F534" s="33">
        <v>17760</v>
      </c>
      <c r="G534" s="32">
        <v>17860</v>
      </c>
      <c r="H534" s="23">
        <f t="shared" si="152"/>
        <v>100</v>
      </c>
      <c r="I534" s="23">
        <f t="shared" si="153"/>
        <v>100</v>
      </c>
      <c r="J534" s="23">
        <f t="shared" si="154"/>
        <v>200</v>
      </c>
    </row>
    <row r="535" spans="1:10">
      <c r="A535" s="17">
        <v>45329</v>
      </c>
      <c r="B535" s="32" t="s">
        <v>45</v>
      </c>
      <c r="C535" s="32" t="s">
        <v>16</v>
      </c>
      <c r="D535" s="32">
        <v>1</v>
      </c>
      <c r="E535" s="33">
        <v>17130</v>
      </c>
      <c r="F535" s="33">
        <v>17000</v>
      </c>
      <c r="G535" s="32"/>
      <c r="H535" s="23">
        <f t="shared" si="152"/>
        <v>130</v>
      </c>
      <c r="I535" s="23">
        <f t="shared" si="153"/>
        <v>0</v>
      </c>
      <c r="J535" s="23">
        <f t="shared" si="154"/>
        <v>130</v>
      </c>
    </row>
    <row r="536" spans="1:10">
      <c r="A536" s="17">
        <v>45329</v>
      </c>
      <c r="B536" s="32" t="s">
        <v>42</v>
      </c>
      <c r="C536" s="32" t="s">
        <v>14</v>
      </c>
      <c r="D536" s="32">
        <v>100</v>
      </c>
      <c r="E536" s="33">
        <v>2033</v>
      </c>
      <c r="F536" s="33">
        <v>2044</v>
      </c>
      <c r="G536" s="32"/>
      <c r="H536" s="23">
        <f t="shared" si="152"/>
        <v>1100</v>
      </c>
      <c r="I536" s="23">
        <f t="shared" si="153"/>
        <v>0</v>
      </c>
      <c r="J536" s="23">
        <f t="shared" si="154"/>
        <v>1100</v>
      </c>
    </row>
    <row r="537" spans="1:10">
      <c r="A537" s="17">
        <v>45328</v>
      </c>
      <c r="B537" s="32" t="s">
        <v>43</v>
      </c>
      <c r="C537" s="32" t="s">
        <v>14</v>
      </c>
      <c r="D537" s="32">
        <v>5000</v>
      </c>
      <c r="E537" s="33">
        <v>22.3</v>
      </c>
      <c r="F537" s="33">
        <v>22.5</v>
      </c>
      <c r="G537" s="32"/>
      <c r="H537" s="23">
        <f t="shared" si="152"/>
        <v>999.99999999999648</v>
      </c>
      <c r="I537" s="23">
        <f t="shared" si="153"/>
        <v>0</v>
      </c>
      <c r="J537" s="23">
        <f t="shared" si="154"/>
        <v>999.99999999999648</v>
      </c>
    </row>
    <row r="538" spans="1:10">
      <c r="A538" s="17">
        <v>45328</v>
      </c>
      <c r="B538" s="32" t="s">
        <v>42</v>
      </c>
      <c r="C538" s="32" t="s">
        <v>14</v>
      </c>
      <c r="D538" s="32">
        <v>100</v>
      </c>
      <c r="E538" s="33">
        <v>2023</v>
      </c>
      <c r="F538" s="33">
        <v>2030</v>
      </c>
      <c r="G538" s="32">
        <v>2038</v>
      </c>
      <c r="H538" s="23">
        <f t="shared" si="152"/>
        <v>700</v>
      </c>
      <c r="I538" s="23">
        <f t="shared" si="153"/>
        <v>800</v>
      </c>
      <c r="J538" s="23">
        <f t="shared" si="154"/>
        <v>1500</v>
      </c>
    </row>
    <row r="539" spans="1:10">
      <c r="A539" s="17">
        <v>45328</v>
      </c>
      <c r="B539" s="32" t="s">
        <v>46</v>
      </c>
      <c r="C539" s="32" t="s">
        <v>14</v>
      </c>
      <c r="D539" s="32">
        <v>1</v>
      </c>
      <c r="E539" s="33">
        <v>38350</v>
      </c>
      <c r="F539" s="33">
        <v>38540</v>
      </c>
      <c r="G539" s="32"/>
      <c r="H539" s="23">
        <f t="shared" si="152"/>
        <v>190</v>
      </c>
      <c r="I539" s="23">
        <f t="shared" si="153"/>
        <v>0</v>
      </c>
      <c r="J539" s="23">
        <f t="shared" si="154"/>
        <v>190</v>
      </c>
    </row>
    <row r="540" spans="1:10">
      <c r="A540" s="17">
        <v>45328</v>
      </c>
      <c r="B540" s="32" t="s">
        <v>42</v>
      </c>
      <c r="C540" s="32" t="s">
        <v>14</v>
      </c>
      <c r="D540" s="32">
        <v>100</v>
      </c>
      <c r="E540" s="33">
        <v>2025</v>
      </c>
      <c r="F540" s="33">
        <v>2031</v>
      </c>
      <c r="G540" s="32">
        <v>2038</v>
      </c>
      <c r="H540" s="23">
        <f t="shared" si="152"/>
        <v>600</v>
      </c>
      <c r="I540" s="23">
        <f t="shared" si="153"/>
        <v>700</v>
      </c>
      <c r="J540" s="23">
        <f t="shared" si="154"/>
        <v>1300</v>
      </c>
    </row>
    <row r="541" spans="1:10">
      <c r="A541" s="17">
        <v>45327</v>
      </c>
      <c r="B541" s="32" t="s">
        <v>43</v>
      </c>
      <c r="C541" s="32" t="s">
        <v>14</v>
      </c>
      <c r="D541" s="32">
        <v>5000</v>
      </c>
      <c r="E541" s="33">
        <v>22.53</v>
      </c>
      <c r="F541" s="33">
        <v>22.24</v>
      </c>
      <c r="G541" s="32"/>
      <c r="H541" s="23">
        <f t="shared" si="152"/>
        <v>-1450.0000000000134</v>
      </c>
      <c r="I541" s="23">
        <f t="shared" si="153"/>
        <v>0</v>
      </c>
      <c r="J541" s="23">
        <f t="shared" si="154"/>
        <v>-1450.0000000000134</v>
      </c>
    </row>
    <row r="542" spans="1:10">
      <c r="A542" s="17">
        <v>45327</v>
      </c>
      <c r="B542" s="32" t="s">
        <v>42</v>
      </c>
      <c r="C542" s="32" t="s">
        <v>14</v>
      </c>
      <c r="D542" s="32">
        <v>100</v>
      </c>
      <c r="E542" s="33">
        <v>2028</v>
      </c>
      <c r="F542" s="33">
        <v>2018</v>
      </c>
      <c r="G542" s="32"/>
      <c r="H542" s="23">
        <f t="shared" si="152"/>
        <v>-1000</v>
      </c>
      <c r="I542" s="23">
        <f t="shared" si="153"/>
        <v>0</v>
      </c>
      <c r="J542" s="23">
        <f t="shared" si="154"/>
        <v>-1000</v>
      </c>
    </row>
    <row r="543" spans="1:10">
      <c r="A543" s="17">
        <v>45324</v>
      </c>
      <c r="B543" s="32" t="s">
        <v>43</v>
      </c>
      <c r="C543" s="32" t="s">
        <v>14</v>
      </c>
      <c r="D543" s="32">
        <v>5000</v>
      </c>
      <c r="E543" s="33">
        <v>22.45</v>
      </c>
      <c r="F543" s="33">
        <v>22.7</v>
      </c>
      <c r="G543" s="32"/>
      <c r="H543" s="23">
        <f t="shared" si="152"/>
        <v>1250</v>
      </c>
      <c r="I543" s="23">
        <f t="shared" si="153"/>
        <v>0</v>
      </c>
      <c r="J543" s="23">
        <f t="shared" si="154"/>
        <v>1250</v>
      </c>
    </row>
    <row r="544" spans="1:10">
      <c r="A544" s="17">
        <v>45324</v>
      </c>
      <c r="B544" s="32" t="s">
        <v>42</v>
      </c>
      <c r="C544" s="32" t="s">
        <v>14</v>
      </c>
      <c r="D544" s="32">
        <v>100</v>
      </c>
      <c r="E544" s="33">
        <v>2028</v>
      </c>
      <c r="F544" s="33">
        <v>2035</v>
      </c>
      <c r="G544" s="32">
        <v>2042</v>
      </c>
      <c r="H544" s="23">
        <f t="shared" si="152"/>
        <v>700</v>
      </c>
      <c r="I544" s="23">
        <f t="shared" si="153"/>
        <v>700</v>
      </c>
      <c r="J544" s="23">
        <f t="shared" si="154"/>
        <v>1400</v>
      </c>
    </row>
    <row r="545" spans="1:10">
      <c r="A545" s="17">
        <v>45324</v>
      </c>
      <c r="B545" s="32" t="s">
        <v>45</v>
      </c>
      <c r="C545" s="32" t="s">
        <v>16</v>
      </c>
      <c r="D545" s="32">
        <v>1</v>
      </c>
      <c r="E545" s="33">
        <v>17055</v>
      </c>
      <c r="F545" s="33">
        <v>16950</v>
      </c>
      <c r="G545" s="32"/>
      <c r="H545" s="23">
        <f t="shared" si="152"/>
        <v>105</v>
      </c>
      <c r="I545" s="23">
        <f t="shared" si="153"/>
        <v>0</v>
      </c>
      <c r="J545" s="23">
        <f t="shared" si="154"/>
        <v>105</v>
      </c>
    </row>
    <row r="546" spans="1:10">
      <c r="A546" s="17">
        <v>45324</v>
      </c>
      <c r="B546" s="32" t="s">
        <v>42</v>
      </c>
      <c r="C546" s="32" t="s">
        <v>16</v>
      </c>
      <c r="D546" s="32">
        <v>100</v>
      </c>
      <c r="E546" s="33">
        <v>2057</v>
      </c>
      <c r="F546" s="33">
        <v>2050</v>
      </c>
      <c r="G546" s="32">
        <v>2040</v>
      </c>
      <c r="H546" s="23">
        <f t="shared" si="152"/>
        <v>700</v>
      </c>
      <c r="I546" s="23">
        <f t="shared" si="153"/>
        <v>1000</v>
      </c>
      <c r="J546" s="23">
        <f t="shared" si="154"/>
        <v>1700</v>
      </c>
    </row>
    <row r="547" spans="1:10">
      <c r="A547" s="17">
        <v>45323</v>
      </c>
      <c r="B547" s="32" t="s">
        <v>43</v>
      </c>
      <c r="C547" s="32" t="s">
        <v>14</v>
      </c>
      <c r="D547" s="32">
        <v>5000</v>
      </c>
      <c r="E547" s="33">
        <v>22.62</v>
      </c>
      <c r="F547" s="33">
        <v>22.82</v>
      </c>
      <c r="G547" s="32">
        <v>23.12</v>
      </c>
      <c r="H547" s="23">
        <f t="shared" si="152"/>
        <v>999.99999999999648</v>
      </c>
      <c r="I547" s="23">
        <f t="shared" si="153"/>
        <v>1500.0000000000036</v>
      </c>
      <c r="J547" s="23">
        <f t="shared" si="154"/>
        <v>2500</v>
      </c>
    </row>
    <row r="548" spans="1:10">
      <c r="A548" s="17">
        <v>45323</v>
      </c>
      <c r="B548" s="32" t="s">
        <v>42</v>
      </c>
      <c r="C548" s="32" t="s">
        <v>14</v>
      </c>
      <c r="D548" s="32">
        <v>100</v>
      </c>
      <c r="E548" s="33">
        <v>2028</v>
      </c>
      <c r="F548" s="33">
        <v>2036</v>
      </c>
      <c r="G548" s="32">
        <v>2046</v>
      </c>
      <c r="H548" s="23">
        <f t="shared" si="152"/>
        <v>800</v>
      </c>
      <c r="I548" s="23">
        <f t="shared" si="153"/>
        <v>1000</v>
      </c>
      <c r="J548" s="23">
        <f t="shared" si="154"/>
        <v>1800</v>
      </c>
    </row>
    <row r="549" spans="1:10">
      <c r="A549" s="17">
        <v>45323</v>
      </c>
      <c r="B549" s="32" t="s">
        <v>45</v>
      </c>
      <c r="C549" s="32" t="s">
        <v>16</v>
      </c>
      <c r="D549" s="32">
        <v>1</v>
      </c>
      <c r="E549" s="33">
        <v>16950</v>
      </c>
      <c r="F549" s="33">
        <v>17110</v>
      </c>
      <c r="G549" s="32"/>
      <c r="H549" s="23">
        <f t="shared" si="152"/>
        <v>-160</v>
      </c>
      <c r="I549" s="23">
        <f t="shared" si="153"/>
        <v>0</v>
      </c>
      <c r="J549" s="23">
        <f t="shared" si="154"/>
        <v>-160</v>
      </c>
    </row>
    <row r="550" spans="1:10">
      <c r="A550" s="17"/>
      <c r="E550" s="34"/>
      <c r="F550" s="34"/>
      <c r="H550" s="23"/>
      <c r="I550" s="23"/>
      <c r="J550" s="23"/>
    </row>
    <row r="551" spans="1:10">
      <c r="A551" s="17">
        <v>45322</v>
      </c>
      <c r="B551" s="32" t="s">
        <v>42</v>
      </c>
      <c r="C551" s="32" t="s">
        <v>16</v>
      </c>
      <c r="D551" s="32">
        <v>100</v>
      </c>
      <c r="E551" s="33">
        <v>2042</v>
      </c>
      <c r="F551" s="33">
        <v>2031.5</v>
      </c>
      <c r="G551" s="32"/>
      <c r="H551" s="23">
        <f t="shared" ref="H551:H611" si="155">(IF(C551="SHORT",E551-F551,IF(C551="LONG",F551-E551)))*D551</f>
        <v>1050</v>
      </c>
      <c r="I551" s="23">
        <f t="shared" ref="I551:I611" si="156">(IF(C551="SHORT",IF(G551="",0,F551-G551),IF(C551="LONG",IF(G551="",0,G551-F551))))*D551</f>
        <v>0</v>
      </c>
      <c r="J551" s="23">
        <f t="shared" ref="J551:J611" si="157">H551+I551+L551</f>
        <v>1050</v>
      </c>
    </row>
    <row r="552" spans="1:10">
      <c r="A552" s="17">
        <v>45321</v>
      </c>
      <c r="B552" s="32" t="s">
        <v>41</v>
      </c>
      <c r="C552" s="32" t="s">
        <v>14</v>
      </c>
      <c r="D552" s="32">
        <v>1</v>
      </c>
      <c r="E552" s="33">
        <v>38240</v>
      </c>
      <c r="F552" s="33">
        <v>38360</v>
      </c>
      <c r="G552" s="32">
        <v>38480</v>
      </c>
      <c r="H552" s="23">
        <f t="shared" si="155"/>
        <v>120</v>
      </c>
      <c r="I552" s="23">
        <f t="shared" si="156"/>
        <v>120</v>
      </c>
      <c r="J552" s="23">
        <f t="shared" si="157"/>
        <v>240</v>
      </c>
    </row>
    <row r="553" spans="1:10">
      <c r="A553" s="17">
        <v>45321</v>
      </c>
      <c r="B553" s="32" t="s">
        <v>42</v>
      </c>
      <c r="C553" s="32" t="s">
        <v>14</v>
      </c>
      <c r="D553" s="32">
        <v>100</v>
      </c>
      <c r="E553" s="33">
        <v>2034</v>
      </c>
      <c r="F553" s="33">
        <v>2042</v>
      </c>
      <c r="G553" s="32">
        <v>2048</v>
      </c>
      <c r="H553" s="23">
        <f t="shared" si="155"/>
        <v>800</v>
      </c>
      <c r="I553" s="23">
        <f t="shared" si="156"/>
        <v>600</v>
      </c>
      <c r="J553" s="23">
        <f t="shared" si="157"/>
        <v>1400</v>
      </c>
    </row>
    <row r="554" spans="1:10">
      <c r="A554" s="17">
        <v>45321</v>
      </c>
      <c r="B554" s="32" t="s">
        <v>43</v>
      </c>
      <c r="C554" s="32" t="s">
        <v>14</v>
      </c>
      <c r="D554" s="32">
        <v>5000</v>
      </c>
      <c r="E554" s="33">
        <v>23.18</v>
      </c>
      <c r="F554" s="33">
        <v>22.74</v>
      </c>
      <c r="G554" s="32"/>
      <c r="H554" s="23">
        <f t="shared" si="155"/>
        <v>-2200.0000000000064</v>
      </c>
      <c r="I554" s="23">
        <f t="shared" si="156"/>
        <v>0</v>
      </c>
      <c r="J554" s="23">
        <f t="shared" si="157"/>
        <v>-2200.0000000000064</v>
      </c>
    </row>
    <row r="555" spans="1:10">
      <c r="A555" s="17">
        <v>45320</v>
      </c>
      <c r="B555" s="32" t="s">
        <v>42</v>
      </c>
      <c r="C555" s="32" t="s">
        <v>14</v>
      </c>
      <c r="D555" s="32">
        <v>100</v>
      </c>
      <c r="E555" s="33">
        <v>2024</v>
      </c>
      <c r="F555" s="33">
        <v>2031</v>
      </c>
      <c r="G555" s="32">
        <v>2037</v>
      </c>
      <c r="H555" s="23">
        <f t="shared" si="155"/>
        <v>700</v>
      </c>
      <c r="I555" s="23">
        <f t="shared" si="156"/>
        <v>600</v>
      </c>
      <c r="J555" s="23">
        <f t="shared" si="157"/>
        <v>1300</v>
      </c>
    </row>
    <row r="556" spans="1:10">
      <c r="A556" s="17">
        <v>45320</v>
      </c>
      <c r="B556" s="32" t="s">
        <v>42</v>
      </c>
      <c r="C556" s="32" t="s">
        <v>14</v>
      </c>
      <c r="D556" s="32">
        <v>100</v>
      </c>
      <c r="E556" s="33">
        <v>2023</v>
      </c>
      <c r="F556" s="33">
        <v>2030</v>
      </c>
      <c r="G556" s="32">
        <v>2037</v>
      </c>
      <c r="H556" s="23">
        <f t="shared" si="155"/>
        <v>700</v>
      </c>
      <c r="I556" s="23">
        <f t="shared" si="156"/>
        <v>700</v>
      </c>
      <c r="J556" s="23">
        <f t="shared" si="157"/>
        <v>1400</v>
      </c>
    </row>
    <row r="557" spans="1:10">
      <c r="A557" s="17">
        <v>45317</v>
      </c>
      <c r="B557" s="32" t="s">
        <v>41</v>
      </c>
      <c r="C557" s="32" t="s">
        <v>16</v>
      </c>
      <c r="D557" s="32">
        <v>1</v>
      </c>
      <c r="E557" s="33">
        <v>38020</v>
      </c>
      <c r="F557" s="33">
        <v>38175</v>
      </c>
      <c r="H557" s="23">
        <f t="shared" si="155"/>
        <v>-155</v>
      </c>
      <c r="I557" s="23">
        <f t="shared" si="156"/>
        <v>0</v>
      </c>
      <c r="J557" s="23">
        <f t="shared" si="157"/>
        <v>-155</v>
      </c>
    </row>
    <row r="558" spans="1:10">
      <c r="A558" s="17">
        <v>45317</v>
      </c>
      <c r="B558" s="32" t="s">
        <v>45</v>
      </c>
      <c r="C558" s="32" t="s">
        <v>14</v>
      </c>
      <c r="D558" s="32">
        <v>1</v>
      </c>
      <c r="E558" s="33">
        <v>17020</v>
      </c>
      <c r="F558" s="33">
        <v>17110</v>
      </c>
      <c r="H558" s="23">
        <f t="shared" si="155"/>
        <v>90</v>
      </c>
      <c r="I558" s="23">
        <f t="shared" si="156"/>
        <v>0</v>
      </c>
      <c r="J558" s="23">
        <f t="shared" si="157"/>
        <v>90</v>
      </c>
    </row>
    <row r="559" spans="1:10">
      <c r="A559" s="17">
        <v>45317</v>
      </c>
      <c r="B559" s="32" t="s">
        <v>42</v>
      </c>
      <c r="C559" s="32" t="s">
        <v>14</v>
      </c>
      <c r="D559" s="32">
        <v>100</v>
      </c>
      <c r="E559" s="33">
        <v>2014</v>
      </c>
      <c r="F559" s="33">
        <v>2023</v>
      </c>
      <c r="G559" s="32">
        <v>2033</v>
      </c>
      <c r="H559" s="23">
        <f t="shared" si="155"/>
        <v>900</v>
      </c>
      <c r="I559" s="23">
        <f t="shared" si="156"/>
        <v>1000</v>
      </c>
      <c r="J559" s="23">
        <f t="shared" si="157"/>
        <v>1900</v>
      </c>
    </row>
    <row r="560" spans="1:10">
      <c r="A560" s="17">
        <v>45316</v>
      </c>
      <c r="B560" s="32" t="s">
        <v>42</v>
      </c>
      <c r="C560" s="32" t="s">
        <v>16</v>
      </c>
      <c r="D560" s="32">
        <v>100</v>
      </c>
      <c r="E560" s="33">
        <v>2017</v>
      </c>
      <c r="F560" s="33">
        <v>2025</v>
      </c>
      <c r="H560" s="23">
        <f t="shared" si="155"/>
        <v>-800</v>
      </c>
      <c r="I560" s="23">
        <f t="shared" si="156"/>
        <v>0</v>
      </c>
      <c r="J560" s="23">
        <f t="shared" si="157"/>
        <v>-800</v>
      </c>
    </row>
    <row r="561" spans="1:10">
      <c r="A561" s="17">
        <v>45316</v>
      </c>
      <c r="B561" s="32" t="s">
        <v>45</v>
      </c>
      <c r="C561" s="32" t="s">
        <v>16</v>
      </c>
      <c r="D561" s="32">
        <v>1</v>
      </c>
      <c r="E561" s="33">
        <v>16950</v>
      </c>
      <c r="F561" s="33">
        <v>16890</v>
      </c>
      <c r="H561" s="23">
        <f t="shared" si="155"/>
        <v>60</v>
      </c>
      <c r="I561" s="23">
        <f t="shared" si="156"/>
        <v>0</v>
      </c>
      <c r="J561" s="23">
        <f t="shared" si="157"/>
        <v>60</v>
      </c>
    </row>
    <row r="562" spans="1:10">
      <c r="A562" s="17">
        <v>45316</v>
      </c>
      <c r="B562" s="32" t="s">
        <v>41</v>
      </c>
      <c r="C562" s="32" t="s">
        <v>14</v>
      </c>
      <c r="D562" s="32">
        <v>1</v>
      </c>
      <c r="E562" s="33">
        <v>37890</v>
      </c>
      <c r="F562" s="33">
        <v>38060</v>
      </c>
      <c r="H562" s="23">
        <f t="shared" si="155"/>
        <v>170</v>
      </c>
      <c r="I562" s="23">
        <f t="shared" si="156"/>
        <v>0</v>
      </c>
      <c r="J562" s="23">
        <f t="shared" si="157"/>
        <v>170</v>
      </c>
    </row>
    <row r="563" spans="1:10">
      <c r="A563" s="17">
        <v>45315</v>
      </c>
      <c r="B563" s="32" t="s">
        <v>43</v>
      </c>
      <c r="C563" s="32" t="s">
        <v>14</v>
      </c>
      <c r="D563" s="32">
        <v>5000</v>
      </c>
      <c r="E563" s="33">
        <v>22.4</v>
      </c>
      <c r="F563" s="33">
        <v>22.7</v>
      </c>
      <c r="G563">
        <v>22.95</v>
      </c>
      <c r="H563" s="23">
        <f t="shared" si="155"/>
        <v>1500.0000000000036</v>
      </c>
      <c r="I563" s="23">
        <f t="shared" si="156"/>
        <v>1250</v>
      </c>
      <c r="J563" s="23">
        <f t="shared" si="157"/>
        <v>2750.0000000000036</v>
      </c>
    </row>
    <row r="564" spans="1:10">
      <c r="A564" s="17">
        <v>45315</v>
      </c>
      <c r="B564" s="32" t="s">
        <v>41</v>
      </c>
      <c r="C564" s="32" t="s">
        <v>14</v>
      </c>
      <c r="D564" s="32">
        <v>1</v>
      </c>
      <c r="E564" s="33">
        <v>37930</v>
      </c>
      <c r="F564" s="33">
        <v>38080</v>
      </c>
      <c r="H564" s="23">
        <f t="shared" si="155"/>
        <v>150</v>
      </c>
      <c r="I564" s="23">
        <f t="shared" si="156"/>
        <v>0</v>
      </c>
      <c r="J564" s="23">
        <f t="shared" si="157"/>
        <v>150</v>
      </c>
    </row>
    <row r="565" spans="1:10">
      <c r="A565" s="17">
        <v>45315</v>
      </c>
      <c r="B565" s="32" t="s">
        <v>42</v>
      </c>
      <c r="C565" s="32" t="s">
        <v>14</v>
      </c>
      <c r="D565" s="32">
        <v>100</v>
      </c>
      <c r="E565" s="33">
        <v>2025</v>
      </c>
      <c r="F565" s="33">
        <v>2035</v>
      </c>
      <c r="H565" s="23">
        <f t="shared" si="155"/>
        <v>1000</v>
      </c>
      <c r="I565" s="23">
        <f t="shared" si="156"/>
        <v>0</v>
      </c>
      <c r="J565" s="23">
        <f t="shared" si="157"/>
        <v>1000</v>
      </c>
    </row>
    <row r="566" spans="1:10">
      <c r="A566" s="17">
        <v>45314</v>
      </c>
      <c r="B566" s="32" t="s">
        <v>45</v>
      </c>
      <c r="C566" s="32" t="s">
        <v>16</v>
      </c>
      <c r="D566" s="32">
        <v>1</v>
      </c>
      <c r="E566" s="33">
        <v>16795</v>
      </c>
      <c r="F566" s="33">
        <v>16915</v>
      </c>
      <c r="H566" s="23">
        <f t="shared" si="155"/>
        <v>-120</v>
      </c>
      <c r="I566" s="23">
        <f t="shared" si="156"/>
        <v>0</v>
      </c>
      <c r="J566" s="23">
        <f t="shared" si="157"/>
        <v>-120</v>
      </c>
    </row>
    <row r="567" spans="1:10">
      <c r="A567" s="17">
        <v>45314</v>
      </c>
      <c r="B567" s="32" t="s">
        <v>43</v>
      </c>
      <c r="C567" s="32" t="s">
        <v>14</v>
      </c>
      <c r="D567" s="32">
        <v>5000</v>
      </c>
      <c r="E567" s="33">
        <v>22.35</v>
      </c>
      <c r="F567" s="33">
        <v>22.55</v>
      </c>
      <c r="G567">
        <v>22.85</v>
      </c>
      <c r="H567" s="23">
        <f t="shared" si="155"/>
        <v>999.99999999999648</v>
      </c>
      <c r="I567" s="23">
        <f t="shared" si="156"/>
        <v>1500.0000000000036</v>
      </c>
      <c r="J567" s="23">
        <f t="shared" si="157"/>
        <v>2500</v>
      </c>
    </row>
    <row r="568" spans="1:10">
      <c r="A568" s="17">
        <v>45314</v>
      </c>
      <c r="B568" s="32" t="s">
        <v>42</v>
      </c>
      <c r="C568" s="32" t="s">
        <v>14</v>
      </c>
      <c r="D568" s="32">
        <v>100</v>
      </c>
      <c r="E568" s="33">
        <v>2025</v>
      </c>
      <c r="F568" s="33">
        <v>2034</v>
      </c>
      <c r="H568" s="23">
        <f t="shared" si="155"/>
        <v>900</v>
      </c>
      <c r="I568" s="23">
        <f t="shared" si="156"/>
        <v>0</v>
      </c>
      <c r="J568" s="23">
        <f t="shared" si="157"/>
        <v>900</v>
      </c>
    </row>
    <row r="569" spans="1:10">
      <c r="A569" s="17">
        <v>45313</v>
      </c>
      <c r="B569" s="32" t="s">
        <v>43</v>
      </c>
      <c r="C569" s="32" t="s">
        <v>14</v>
      </c>
      <c r="D569" s="32">
        <v>5000</v>
      </c>
      <c r="E569" s="33">
        <v>21.95</v>
      </c>
      <c r="F569" s="33">
        <v>22.3</v>
      </c>
      <c r="H569" s="23">
        <f t="shared" si="155"/>
        <v>1750.000000000007</v>
      </c>
      <c r="I569" s="23">
        <f t="shared" si="156"/>
        <v>0</v>
      </c>
      <c r="J569" s="23">
        <f t="shared" si="157"/>
        <v>1750.000000000007</v>
      </c>
    </row>
    <row r="570" spans="1:10">
      <c r="A570" s="17">
        <v>45313</v>
      </c>
      <c r="B570" s="32" t="s">
        <v>42</v>
      </c>
      <c r="C570" s="32" t="s">
        <v>14</v>
      </c>
      <c r="D570" s="32">
        <v>100</v>
      </c>
      <c r="E570" s="33">
        <v>2020</v>
      </c>
      <c r="F570" s="33">
        <v>2030</v>
      </c>
      <c r="H570" s="23">
        <f t="shared" si="155"/>
        <v>1000</v>
      </c>
      <c r="I570" s="23">
        <f t="shared" si="156"/>
        <v>0</v>
      </c>
      <c r="J570" s="23">
        <f t="shared" si="157"/>
        <v>1000</v>
      </c>
    </row>
    <row r="571" spans="1:10">
      <c r="A571" s="17">
        <v>45310</v>
      </c>
      <c r="B571" s="32" t="s">
        <v>41</v>
      </c>
      <c r="C571" s="32" t="s">
        <v>14</v>
      </c>
      <c r="D571" s="32">
        <v>1</v>
      </c>
      <c r="E571" s="33">
        <v>37530</v>
      </c>
      <c r="F571" s="33">
        <v>37680</v>
      </c>
      <c r="G571" s="32">
        <v>37880</v>
      </c>
      <c r="H571" s="23">
        <f t="shared" si="155"/>
        <v>150</v>
      </c>
      <c r="I571" s="23">
        <f t="shared" si="156"/>
        <v>200</v>
      </c>
      <c r="J571" s="23">
        <f t="shared" si="157"/>
        <v>350</v>
      </c>
    </row>
    <row r="572" spans="1:10">
      <c r="A572" s="17">
        <v>45310</v>
      </c>
      <c r="B572" s="32" t="s">
        <v>45</v>
      </c>
      <c r="C572" s="32" t="s">
        <v>14</v>
      </c>
      <c r="D572" s="32">
        <v>1</v>
      </c>
      <c r="E572" s="33">
        <v>16720</v>
      </c>
      <c r="F572" s="33">
        <v>16820</v>
      </c>
      <c r="G572" s="32"/>
      <c r="H572" s="23">
        <f t="shared" si="155"/>
        <v>100</v>
      </c>
      <c r="I572" s="23">
        <f t="shared" si="156"/>
        <v>0</v>
      </c>
      <c r="J572" s="23">
        <f t="shared" si="157"/>
        <v>100</v>
      </c>
    </row>
    <row r="573" spans="1:10">
      <c r="A573" s="17">
        <v>45310</v>
      </c>
      <c r="B573" s="32" t="s">
        <v>42</v>
      </c>
      <c r="C573" s="32" t="s">
        <v>14</v>
      </c>
      <c r="D573" s="32">
        <v>100</v>
      </c>
      <c r="E573" s="33">
        <v>2025</v>
      </c>
      <c r="F573" s="33">
        <v>2032</v>
      </c>
      <c r="G573" s="32"/>
      <c r="H573" s="23">
        <f t="shared" si="155"/>
        <v>700</v>
      </c>
      <c r="I573" s="23">
        <f t="shared" si="156"/>
        <v>0</v>
      </c>
      <c r="J573" s="23">
        <f t="shared" si="157"/>
        <v>700</v>
      </c>
    </row>
    <row r="574" spans="1:10">
      <c r="A574" s="17">
        <v>45309</v>
      </c>
      <c r="B574" s="32" t="s">
        <v>41</v>
      </c>
      <c r="C574" s="32" t="s">
        <v>16</v>
      </c>
      <c r="D574" s="32">
        <v>1</v>
      </c>
      <c r="E574" s="33">
        <v>37300</v>
      </c>
      <c r="F574" s="33">
        <v>37120</v>
      </c>
      <c r="G574" s="32"/>
      <c r="H574" s="23">
        <f t="shared" si="155"/>
        <v>180</v>
      </c>
      <c r="I574" s="23">
        <f t="shared" si="156"/>
        <v>0</v>
      </c>
      <c r="J574" s="23">
        <f t="shared" si="157"/>
        <v>180</v>
      </c>
    </row>
    <row r="575" spans="1:10">
      <c r="A575" s="17">
        <v>45309</v>
      </c>
      <c r="B575" s="32" t="s">
        <v>42</v>
      </c>
      <c r="C575" s="32" t="s">
        <v>14</v>
      </c>
      <c r="D575" s="32">
        <v>100</v>
      </c>
      <c r="E575" s="33">
        <v>2010</v>
      </c>
      <c r="F575" s="33">
        <v>2020</v>
      </c>
      <c r="G575" s="32"/>
      <c r="H575" s="23">
        <f t="shared" si="155"/>
        <v>1000</v>
      </c>
      <c r="I575" s="23">
        <f t="shared" si="156"/>
        <v>0</v>
      </c>
      <c r="J575" s="23">
        <f t="shared" si="157"/>
        <v>1000</v>
      </c>
    </row>
    <row r="576" spans="1:10">
      <c r="A576" s="17">
        <v>45308</v>
      </c>
      <c r="B576" s="32" t="s">
        <v>42</v>
      </c>
      <c r="C576" s="32" t="s">
        <v>14</v>
      </c>
      <c r="D576" s="32">
        <v>100</v>
      </c>
      <c r="E576" s="33">
        <v>2019</v>
      </c>
      <c r="F576" s="33">
        <v>2009</v>
      </c>
      <c r="G576" s="32"/>
      <c r="H576" s="23">
        <f t="shared" si="155"/>
        <v>-1000</v>
      </c>
      <c r="I576" s="23">
        <f t="shared" si="156"/>
        <v>0</v>
      </c>
      <c r="J576" s="23">
        <f t="shared" si="157"/>
        <v>-1000</v>
      </c>
    </row>
    <row r="577" spans="1:10">
      <c r="A577" s="17">
        <v>45308</v>
      </c>
      <c r="B577" s="32" t="s">
        <v>42</v>
      </c>
      <c r="C577" s="32" t="s">
        <v>14</v>
      </c>
      <c r="D577" s="32">
        <v>100</v>
      </c>
      <c r="E577" s="33">
        <v>2022</v>
      </c>
      <c r="F577" s="33">
        <v>2030</v>
      </c>
      <c r="G577" s="32"/>
      <c r="H577" s="23">
        <f t="shared" si="155"/>
        <v>800</v>
      </c>
      <c r="I577" s="23">
        <f t="shared" si="156"/>
        <v>0</v>
      </c>
      <c r="J577" s="23">
        <f t="shared" si="157"/>
        <v>800</v>
      </c>
    </row>
    <row r="578" spans="1:10">
      <c r="A578" s="17">
        <v>45308</v>
      </c>
      <c r="B578" s="32" t="s">
        <v>43</v>
      </c>
      <c r="C578" s="32" t="s">
        <v>14</v>
      </c>
      <c r="D578" s="32">
        <v>5000</v>
      </c>
      <c r="E578" s="33">
        <v>22.73</v>
      </c>
      <c r="F578" s="33">
        <v>22.41</v>
      </c>
      <c r="G578" s="32"/>
      <c r="H578" s="23">
        <f t="shared" si="155"/>
        <v>-1600.0000000000014</v>
      </c>
      <c r="I578" s="23">
        <f t="shared" si="156"/>
        <v>0</v>
      </c>
      <c r="J578" s="23">
        <f t="shared" si="157"/>
        <v>-1600.0000000000014</v>
      </c>
    </row>
    <row r="579" spans="1:10">
      <c r="A579" s="17">
        <v>45307</v>
      </c>
      <c r="B579" s="32" t="s">
        <v>43</v>
      </c>
      <c r="C579" s="32" t="s">
        <v>16</v>
      </c>
      <c r="D579" s="32">
        <v>5000</v>
      </c>
      <c r="E579" s="33">
        <v>23.15</v>
      </c>
      <c r="F579" s="33">
        <v>22.85</v>
      </c>
      <c r="G579" s="32"/>
      <c r="H579" s="23">
        <f t="shared" si="155"/>
        <v>1499.9999999999859</v>
      </c>
      <c r="I579" s="23">
        <f t="shared" si="156"/>
        <v>0</v>
      </c>
      <c r="J579" s="23">
        <f t="shared" si="157"/>
        <v>1499.9999999999859</v>
      </c>
    </row>
    <row r="580" spans="1:10">
      <c r="A580" s="17">
        <v>45307</v>
      </c>
      <c r="B580" s="32" t="s">
        <v>42</v>
      </c>
      <c r="C580" s="32" t="s">
        <v>16</v>
      </c>
      <c r="D580" s="32">
        <v>100</v>
      </c>
      <c r="E580" s="33">
        <v>2044</v>
      </c>
      <c r="F580" s="33">
        <v>2037</v>
      </c>
      <c r="G580" s="32">
        <v>2027</v>
      </c>
      <c r="H580" s="23">
        <f t="shared" si="155"/>
        <v>700</v>
      </c>
      <c r="I580" s="23">
        <f t="shared" si="156"/>
        <v>1000</v>
      </c>
      <c r="J580" s="23">
        <f t="shared" si="157"/>
        <v>1700</v>
      </c>
    </row>
    <row r="581" spans="1:10">
      <c r="A581" s="17">
        <v>45307</v>
      </c>
      <c r="B581" s="32" t="s">
        <v>45</v>
      </c>
      <c r="C581" s="32" t="s">
        <v>14</v>
      </c>
      <c r="D581" s="32">
        <v>1</v>
      </c>
      <c r="E581" s="33">
        <v>16665</v>
      </c>
      <c r="F581" s="33">
        <v>16565</v>
      </c>
      <c r="G581" s="32"/>
      <c r="H581" s="23">
        <f t="shared" si="155"/>
        <v>-100</v>
      </c>
      <c r="I581" s="23">
        <f t="shared" si="156"/>
        <v>0</v>
      </c>
      <c r="J581" s="23">
        <f t="shared" si="157"/>
        <v>-100</v>
      </c>
    </row>
    <row r="582" spans="1:10">
      <c r="A582" s="17">
        <v>45306</v>
      </c>
      <c r="B582" s="32" t="s">
        <v>43</v>
      </c>
      <c r="C582" s="32" t="s">
        <v>16</v>
      </c>
      <c r="D582" s="32">
        <v>5000</v>
      </c>
      <c r="E582" s="33">
        <v>23.18</v>
      </c>
      <c r="F582" s="33">
        <v>22.98</v>
      </c>
      <c r="G582" s="32"/>
      <c r="H582" s="23">
        <f t="shared" si="155"/>
        <v>999.99999999999648</v>
      </c>
      <c r="I582" s="23">
        <f t="shared" si="156"/>
        <v>0</v>
      </c>
      <c r="J582" s="23">
        <f t="shared" si="157"/>
        <v>999.99999999999648</v>
      </c>
    </row>
    <row r="583" spans="1:10">
      <c r="A583" s="17">
        <v>45306</v>
      </c>
      <c r="B583" s="32" t="s">
        <v>41</v>
      </c>
      <c r="C583" s="32" t="s">
        <v>14</v>
      </c>
      <c r="D583" s="32">
        <v>1</v>
      </c>
      <c r="E583" s="33">
        <v>37540</v>
      </c>
      <c r="F583" s="33">
        <v>37380</v>
      </c>
      <c r="G583" s="32"/>
      <c r="H583" s="23">
        <f t="shared" si="155"/>
        <v>-160</v>
      </c>
      <c r="I583" s="23">
        <f t="shared" si="156"/>
        <v>0</v>
      </c>
      <c r="J583" s="23">
        <f t="shared" si="157"/>
        <v>-160</v>
      </c>
    </row>
    <row r="584" spans="1:10">
      <c r="A584" s="17">
        <v>45306</v>
      </c>
      <c r="B584" s="32" t="s">
        <v>42</v>
      </c>
      <c r="C584" s="32" t="s">
        <v>16</v>
      </c>
      <c r="D584" s="32">
        <v>100</v>
      </c>
      <c r="E584" s="33">
        <v>2060</v>
      </c>
      <c r="F584" s="33">
        <v>2050</v>
      </c>
      <c r="G584" s="32"/>
      <c r="H584" s="23">
        <f t="shared" si="155"/>
        <v>1000</v>
      </c>
      <c r="I584" s="23">
        <f t="shared" si="156"/>
        <v>0</v>
      </c>
      <c r="J584" s="23">
        <f t="shared" si="157"/>
        <v>1000</v>
      </c>
    </row>
    <row r="585" spans="1:10">
      <c r="A585" s="17">
        <v>45303</v>
      </c>
      <c r="B585" s="32" t="s">
        <v>43</v>
      </c>
      <c r="C585" s="32" t="s">
        <v>14</v>
      </c>
      <c r="D585" s="32">
        <v>5000</v>
      </c>
      <c r="E585" s="33">
        <v>23.31</v>
      </c>
      <c r="F585" s="33">
        <v>23.06</v>
      </c>
      <c r="G585" s="32"/>
      <c r="H585" s="23">
        <f t="shared" si="155"/>
        <v>-1250</v>
      </c>
      <c r="I585" s="23">
        <f t="shared" si="156"/>
        <v>0</v>
      </c>
      <c r="J585" s="23">
        <f t="shared" si="157"/>
        <v>-1250</v>
      </c>
    </row>
    <row r="586" spans="1:10">
      <c r="A586" s="17">
        <v>45303</v>
      </c>
      <c r="B586" s="32" t="s">
        <v>42</v>
      </c>
      <c r="C586" s="32" t="s">
        <v>16</v>
      </c>
      <c r="D586" s="32">
        <v>100</v>
      </c>
      <c r="E586" s="33">
        <v>2047</v>
      </c>
      <c r="F586" s="33">
        <v>2057</v>
      </c>
      <c r="G586" s="32"/>
      <c r="H586" s="23">
        <f t="shared" si="155"/>
        <v>-1000</v>
      </c>
      <c r="I586" s="23">
        <f t="shared" si="156"/>
        <v>0</v>
      </c>
      <c r="J586" s="23">
        <f t="shared" si="157"/>
        <v>-1000</v>
      </c>
    </row>
    <row r="587" spans="1:10">
      <c r="A587" s="17">
        <v>45303</v>
      </c>
      <c r="B587" s="32" t="s">
        <v>45</v>
      </c>
      <c r="C587" s="32" t="s">
        <v>14</v>
      </c>
      <c r="D587" s="32">
        <v>1</v>
      </c>
      <c r="E587" s="33">
        <v>16770</v>
      </c>
      <c r="F587" s="33">
        <v>16880</v>
      </c>
      <c r="G587" s="32"/>
      <c r="H587" s="23">
        <f t="shared" si="155"/>
        <v>110</v>
      </c>
      <c r="I587" s="23">
        <f t="shared" si="156"/>
        <v>0</v>
      </c>
      <c r="J587" s="23">
        <f t="shared" si="157"/>
        <v>110</v>
      </c>
    </row>
    <row r="588" spans="1:10">
      <c r="A588" s="17">
        <v>45302</v>
      </c>
      <c r="B588" s="32" t="s">
        <v>43</v>
      </c>
      <c r="C588" s="32" t="s">
        <v>14</v>
      </c>
      <c r="D588" s="32">
        <v>5000</v>
      </c>
      <c r="E588" s="33">
        <v>22.88</v>
      </c>
      <c r="F588" s="33">
        <v>23.18</v>
      </c>
      <c r="G588" s="32">
        <v>23.48</v>
      </c>
      <c r="H588" s="23">
        <f t="shared" si="155"/>
        <v>1500.0000000000036</v>
      </c>
      <c r="I588" s="23">
        <f t="shared" si="156"/>
        <v>1500.0000000000036</v>
      </c>
      <c r="J588" s="23">
        <f t="shared" si="157"/>
        <v>3000.0000000000073</v>
      </c>
    </row>
    <row r="589" spans="1:10">
      <c r="A589" s="17">
        <v>45302</v>
      </c>
      <c r="B589" s="32" t="s">
        <v>42</v>
      </c>
      <c r="C589" s="32" t="s">
        <v>14</v>
      </c>
      <c r="D589" s="32">
        <v>100</v>
      </c>
      <c r="E589" s="33">
        <v>2027</v>
      </c>
      <c r="F589" s="33">
        <v>2034</v>
      </c>
      <c r="G589" s="32"/>
      <c r="H589" s="23">
        <f t="shared" si="155"/>
        <v>700</v>
      </c>
      <c r="I589" s="23">
        <f t="shared" si="156"/>
        <v>0</v>
      </c>
      <c r="J589" s="23">
        <f t="shared" si="157"/>
        <v>700</v>
      </c>
    </row>
    <row r="590" spans="1:10">
      <c r="A590" s="17">
        <v>45302</v>
      </c>
      <c r="B590" s="32" t="s">
        <v>41</v>
      </c>
      <c r="C590" s="32" t="s">
        <v>16</v>
      </c>
      <c r="D590" s="32">
        <v>1</v>
      </c>
      <c r="E590" s="33">
        <v>37760</v>
      </c>
      <c r="F590" s="33">
        <v>37610</v>
      </c>
      <c r="G590" s="32">
        <v>37430</v>
      </c>
      <c r="H590" s="23">
        <f t="shared" si="155"/>
        <v>150</v>
      </c>
      <c r="I590" s="23">
        <f t="shared" si="156"/>
        <v>180</v>
      </c>
      <c r="J590" s="23">
        <f t="shared" si="157"/>
        <v>330</v>
      </c>
    </row>
    <row r="591" spans="1:10">
      <c r="A591" s="17">
        <v>45302</v>
      </c>
      <c r="B591" s="32" t="s">
        <v>42</v>
      </c>
      <c r="C591" s="32" t="s">
        <v>14</v>
      </c>
      <c r="D591" s="32">
        <v>100</v>
      </c>
      <c r="E591" s="33">
        <v>2031</v>
      </c>
      <c r="F591" s="33">
        <v>2037</v>
      </c>
      <c r="G591" s="32">
        <v>2044</v>
      </c>
      <c r="H591" s="23">
        <f t="shared" si="155"/>
        <v>600</v>
      </c>
      <c r="I591" s="23">
        <f t="shared" si="156"/>
        <v>700</v>
      </c>
      <c r="J591" s="23">
        <f t="shared" si="157"/>
        <v>1300</v>
      </c>
    </row>
    <row r="592" spans="1:10">
      <c r="A592" s="17">
        <v>45301</v>
      </c>
      <c r="B592" s="32" t="s">
        <v>41</v>
      </c>
      <c r="C592" s="32" t="s">
        <v>16</v>
      </c>
      <c r="D592" s="32">
        <v>1</v>
      </c>
      <c r="E592" s="33">
        <v>37520</v>
      </c>
      <c r="F592" s="33">
        <v>37720</v>
      </c>
      <c r="G592" s="32"/>
      <c r="H592" s="23">
        <f t="shared" si="155"/>
        <v>-200</v>
      </c>
      <c r="I592" s="23">
        <f t="shared" si="156"/>
        <v>0</v>
      </c>
      <c r="J592" s="23">
        <f t="shared" si="157"/>
        <v>-200</v>
      </c>
    </row>
    <row r="593" spans="1:10">
      <c r="A593" s="17">
        <v>45301</v>
      </c>
      <c r="B593" s="32" t="s">
        <v>42</v>
      </c>
      <c r="C593" s="32" t="s">
        <v>16</v>
      </c>
      <c r="D593" s="32">
        <v>100</v>
      </c>
      <c r="E593" s="33">
        <v>2027</v>
      </c>
      <c r="F593" s="33">
        <v>2037</v>
      </c>
      <c r="G593" s="32"/>
      <c r="H593" s="23">
        <f t="shared" si="155"/>
        <v>-1000</v>
      </c>
      <c r="I593" s="23">
        <f t="shared" si="156"/>
        <v>0</v>
      </c>
      <c r="J593" s="23">
        <f t="shared" si="157"/>
        <v>-1000</v>
      </c>
    </row>
    <row r="594" spans="1:10">
      <c r="A594" s="17">
        <v>45301</v>
      </c>
      <c r="B594" s="32" t="s">
        <v>41</v>
      </c>
      <c r="C594" s="32" t="s">
        <v>16</v>
      </c>
      <c r="D594" s="32">
        <v>1</v>
      </c>
      <c r="E594" s="33">
        <v>37490</v>
      </c>
      <c r="F594" s="33">
        <v>37530</v>
      </c>
      <c r="G594" s="32"/>
      <c r="H594" s="23">
        <f t="shared" si="155"/>
        <v>-40</v>
      </c>
      <c r="I594" s="23">
        <f t="shared" si="156"/>
        <v>0</v>
      </c>
      <c r="J594" s="23">
        <f t="shared" si="157"/>
        <v>-40</v>
      </c>
    </row>
    <row r="595" spans="1:10">
      <c r="A595" s="17">
        <v>45300</v>
      </c>
      <c r="B595" s="32" t="s">
        <v>41</v>
      </c>
      <c r="C595" s="32" t="s">
        <v>16</v>
      </c>
      <c r="D595" s="32">
        <v>1</v>
      </c>
      <c r="E595" s="33">
        <v>37580</v>
      </c>
      <c r="F595" s="33">
        <v>37480</v>
      </c>
      <c r="G595" s="32">
        <v>37360</v>
      </c>
      <c r="H595" s="23">
        <f t="shared" si="155"/>
        <v>100</v>
      </c>
      <c r="I595" s="23">
        <f t="shared" si="156"/>
        <v>120</v>
      </c>
      <c r="J595" s="23">
        <f t="shared" si="157"/>
        <v>220</v>
      </c>
    </row>
    <row r="596" spans="1:10">
      <c r="A596" s="17">
        <v>45300</v>
      </c>
      <c r="B596" s="32" t="s">
        <v>42</v>
      </c>
      <c r="C596" s="32" t="s">
        <v>14</v>
      </c>
      <c r="D596" s="32">
        <v>100</v>
      </c>
      <c r="E596" s="33">
        <v>2031</v>
      </c>
      <c r="F596" s="33">
        <v>2041</v>
      </c>
      <c r="G596" s="32"/>
      <c r="H596" s="23">
        <f t="shared" si="155"/>
        <v>1000</v>
      </c>
      <c r="I596" s="23">
        <f t="shared" si="156"/>
        <v>0</v>
      </c>
      <c r="J596" s="23">
        <f t="shared" si="157"/>
        <v>1000</v>
      </c>
    </row>
    <row r="597" spans="1:10">
      <c r="A597" s="17">
        <v>45299</v>
      </c>
      <c r="B597" s="32" t="s">
        <v>41</v>
      </c>
      <c r="C597" s="32" t="s">
        <v>14</v>
      </c>
      <c r="D597" s="32">
        <v>1</v>
      </c>
      <c r="E597" s="33">
        <v>37270</v>
      </c>
      <c r="F597" s="33">
        <v>37370</v>
      </c>
      <c r="G597" s="32">
        <v>37520</v>
      </c>
      <c r="H597" s="23">
        <f t="shared" si="155"/>
        <v>100</v>
      </c>
      <c r="I597" s="23">
        <f t="shared" si="156"/>
        <v>150</v>
      </c>
      <c r="J597" s="23">
        <f t="shared" si="157"/>
        <v>250</v>
      </c>
    </row>
    <row r="598" spans="1:10">
      <c r="A598" s="17">
        <v>45299</v>
      </c>
      <c r="B598" s="32" t="s">
        <v>43</v>
      </c>
      <c r="C598" s="32" t="s">
        <v>14</v>
      </c>
      <c r="D598" s="32">
        <v>5000</v>
      </c>
      <c r="E598" s="33">
        <v>23.02</v>
      </c>
      <c r="F598" s="33">
        <v>23.22</v>
      </c>
      <c r="G598" s="32"/>
      <c r="H598" s="23">
        <f t="shared" si="155"/>
        <v>999.99999999999648</v>
      </c>
      <c r="I598" s="23">
        <f t="shared" si="156"/>
        <v>0</v>
      </c>
      <c r="J598" s="23">
        <f t="shared" si="157"/>
        <v>999.99999999999648</v>
      </c>
    </row>
    <row r="599" spans="1:10">
      <c r="A599" s="17">
        <v>45299</v>
      </c>
      <c r="B599" s="32" t="s">
        <v>42</v>
      </c>
      <c r="C599" s="32" t="s">
        <v>14</v>
      </c>
      <c r="D599" s="32">
        <v>100</v>
      </c>
      <c r="E599" s="33">
        <v>2028</v>
      </c>
      <c r="F599" s="33">
        <v>2018</v>
      </c>
      <c r="G599" s="32"/>
      <c r="H599" s="23">
        <f t="shared" si="155"/>
        <v>-1000</v>
      </c>
      <c r="I599" s="23">
        <f t="shared" si="156"/>
        <v>0</v>
      </c>
      <c r="J599" s="23">
        <f t="shared" si="157"/>
        <v>-1000</v>
      </c>
    </row>
    <row r="600" spans="1:10">
      <c r="A600" s="17">
        <v>45296</v>
      </c>
      <c r="B600" s="32" t="s">
        <v>42</v>
      </c>
      <c r="C600" s="32" t="s">
        <v>14</v>
      </c>
      <c r="D600" s="32">
        <v>100</v>
      </c>
      <c r="E600" s="33">
        <v>2037</v>
      </c>
      <c r="F600" s="33">
        <v>2027</v>
      </c>
      <c r="G600" s="32"/>
      <c r="H600" s="23">
        <f t="shared" si="155"/>
        <v>-1000</v>
      </c>
      <c r="I600" s="23">
        <f t="shared" si="156"/>
        <v>0</v>
      </c>
      <c r="J600" s="23">
        <f t="shared" si="157"/>
        <v>-1000</v>
      </c>
    </row>
    <row r="601" spans="1:10">
      <c r="A601" s="17">
        <v>45296</v>
      </c>
      <c r="B601" s="32" t="s">
        <v>41</v>
      </c>
      <c r="C601" s="32" t="s">
        <v>16</v>
      </c>
      <c r="D601" s="32">
        <v>1</v>
      </c>
      <c r="E601" s="33">
        <v>37400</v>
      </c>
      <c r="F601" s="33">
        <v>37250</v>
      </c>
      <c r="G601" s="32"/>
      <c r="H601" s="23">
        <f t="shared" si="155"/>
        <v>150</v>
      </c>
      <c r="I601" s="23">
        <f t="shared" si="156"/>
        <v>0</v>
      </c>
      <c r="J601" s="23">
        <f t="shared" si="157"/>
        <v>150</v>
      </c>
    </row>
    <row r="602" spans="1:10">
      <c r="A602" s="17">
        <v>45296</v>
      </c>
      <c r="B602" s="32" t="s">
        <v>43</v>
      </c>
      <c r="C602" s="32" t="s">
        <v>14</v>
      </c>
      <c r="D602" s="32">
        <v>500</v>
      </c>
      <c r="E602" s="33">
        <v>23.03</v>
      </c>
      <c r="F602" s="33">
        <v>23.23</v>
      </c>
      <c r="G602" s="32">
        <v>23.5</v>
      </c>
      <c r="H602" s="23">
        <f t="shared" si="155"/>
        <v>99.999999999999645</v>
      </c>
      <c r="I602" s="23">
        <f t="shared" si="156"/>
        <v>134.99999999999977</v>
      </c>
      <c r="J602" s="23">
        <f t="shared" si="157"/>
        <v>234.99999999999943</v>
      </c>
    </row>
    <row r="603" spans="1:10">
      <c r="A603" s="17">
        <v>45295</v>
      </c>
      <c r="B603" s="32" t="s">
        <v>45</v>
      </c>
      <c r="C603" s="32" t="s">
        <v>14</v>
      </c>
      <c r="D603" s="32">
        <v>1</v>
      </c>
      <c r="E603" s="33">
        <v>16690</v>
      </c>
      <c r="F603" s="33">
        <v>16770</v>
      </c>
      <c r="G603" s="32"/>
      <c r="H603" s="23">
        <f t="shared" si="155"/>
        <v>80</v>
      </c>
      <c r="I603" s="23">
        <f t="shared" si="156"/>
        <v>0</v>
      </c>
      <c r="J603" s="23">
        <f t="shared" si="157"/>
        <v>80</v>
      </c>
    </row>
    <row r="604" spans="1:10">
      <c r="A604" s="17">
        <v>45295</v>
      </c>
      <c r="B604" s="32" t="s">
        <v>42</v>
      </c>
      <c r="C604" s="32" t="s">
        <v>16</v>
      </c>
      <c r="D604" s="32">
        <v>100</v>
      </c>
      <c r="E604" s="33">
        <v>2049</v>
      </c>
      <c r="F604" s="33">
        <v>2042</v>
      </c>
      <c r="G604" s="32">
        <v>2036.5</v>
      </c>
      <c r="H604" s="23">
        <f t="shared" si="155"/>
        <v>700</v>
      </c>
      <c r="I604" s="23">
        <f t="shared" si="156"/>
        <v>550</v>
      </c>
      <c r="J604" s="23">
        <f t="shared" si="157"/>
        <v>1250</v>
      </c>
    </row>
    <row r="605" spans="1:10">
      <c r="A605" s="17">
        <v>45294</v>
      </c>
      <c r="B605" s="32" t="s">
        <v>42</v>
      </c>
      <c r="C605" s="32" t="s">
        <v>16</v>
      </c>
      <c r="D605" s="32">
        <v>100</v>
      </c>
      <c r="E605" s="33">
        <v>2051</v>
      </c>
      <c r="F605" s="33">
        <v>2044</v>
      </c>
      <c r="G605" s="32">
        <v>2034</v>
      </c>
      <c r="H605" s="23">
        <f t="shared" si="155"/>
        <v>700</v>
      </c>
      <c r="I605" s="23">
        <f t="shared" si="156"/>
        <v>1000</v>
      </c>
      <c r="J605" s="23">
        <f t="shared" si="157"/>
        <v>1700</v>
      </c>
    </row>
    <row r="606" spans="1:10">
      <c r="A606" s="17">
        <v>45294</v>
      </c>
      <c r="B606" s="32" t="s">
        <v>41</v>
      </c>
      <c r="C606" s="32" t="s">
        <v>14</v>
      </c>
      <c r="D606" s="32">
        <v>1</v>
      </c>
      <c r="E606" s="33">
        <v>37590</v>
      </c>
      <c r="F606" s="33">
        <v>37440</v>
      </c>
      <c r="G606" s="32"/>
      <c r="H606" s="23">
        <f t="shared" si="155"/>
        <v>-150</v>
      </c>
      <c r="I606" s="23">
        <f t="shared" si="156"/>
        <v>0</v>
      </c>
      <c r="J606" s="23">
        <f t="shared" si="157"/>
        <v>-150</v>
      </c>
    </row>
    <row r="607" spans="1:10">
      <c r="A607" s="17">
        <v>45294</v>
      </c>
      <c r="B607" s="32" t="s">
        <v>45</v>
      </c>
      <c r="C607" s="32" t="s">
        <v>14</v>
      </c>
      <c r="D607" s="32">
        <v>1</v>
      </c>
      <c r="E607" s="33">
        <v>16860</v>
      </c>
      <c r="F607" s="33">
        <v>16940</v>
      </c>
      <c r="G607" s="32"/>
      <c r="H607" s="23">
        <f t="shared" si="155"/>
        <v>80</v>
      </c>
      <c r="I607" s="23">
        <f t="shared" si="156"/>
        <v>0</v>
      </c>
      <c r="J607" s="23">
        <f t="shared" si="157"/>
        <v>80</v>
      </c>
    </row>
    <row r="608" spans="1:10">
      <c r="A608" s="17">
        <v>45293</v>
      </c>
      <c r="B608" s="32" t="s">
        <v>45</v>
      </c>
      <c r="C608" s="32" t="s">
        <v>14</v>
      </c>
      <c r="D608" s="32">
        <v>1</v>
      </c>
      <c r="E608" s="33">
        <v>16840</v>
      </c>
      <c r="F608" s="33">
        <v>16940</v>
      </c>
      <c r="G608" s="32"/>
      <c r="H608" s="23">
        <f t="shared" si="155"/>
        <v>100</v>
      </c>
      <c r="I608" s="23">
        <f t="shared" si="156"/>
        <v>0</v>
      </c>
      <c r="J608" s="23">
        <f t="shared" si="157"/>
        <v>100</v>
      </c>
    </row>
    <row r="609" spans="1:10">
      <c r="A609" s="17">
        <v>45293</v>
      </c>
      <c r="B609" s="32" t="s">
        <v>42</v>
      </c>
      <c r="C609" s="32" t="s">
        <v>16</v>
      </c>
      <c r="D609" s="32">
        <v>100</v>
      </c>
      <c r="E609" s="33">
        <v>2063</v>
      </c>
      <c r="F609" s="33">
        <v>2071</v>
      </c>
      <c r="G609" s="32"/>
      <c r="H609" s="23">
        <f t="shared" si="155"/>
        <v>-800</v>
      </c>
      <c r="I609" s="23">
        <f t="shared" si="156"/>
        <v>0</v>
      </c>
      <c r="J609" s="23">
        <f t="shared" si="157"/>
        <v>-800</v>
      </c>
    </row>
    <row r="610" spans="1:10">
      <c r="A610" s="17">
        <v>45293</v>
      </c>
      <c r="B610" s="32" t="s">
        <v>45</v>
      </c>
      <c r="C610" s="32" t="s">
        <v>16</v>
      </c>
      <c r="D610" s="32">
        <v>1</v>
      </c>
      <c r="E610" s="33">
        <v>17070</v>
      </c>
      <c r="F610" s="33">
        <v>16970</v>
      </c>
      <c r="G610" s="32">
        <v>16870</v>
      </c>
      <c r="H610" s="23">
        <f t="shared" si="155"/>
        <v>100</v>
      </c>
      <c r="I610" s="23">
        <f t="shared" si="156"/>
        <v>100</v>
      </c>
      <c r="J610" s="23">
        <f t="shared" si="157"/>
        <v>200</v>
      </c>
    </row>
    <row r="611" spans="1:10">
      <c r="A611" s="17">
        <v>45293</v>
      </c>
      <c r="B611" s="32" t="s">
        <v>43</v>
      </c>
      <c r="C611" s="32" t="s">
        <v>14</v>
      </c>
      <c r="D611" s="32">
        <v>5000</v>
      </c>
      <c r="E611" s="33">
        <v>24.05</v>
      </c>
      <c r="F611" s="33">
        <v>23.6</v>
      </c>
      <c r="G611" s="32"/>
      <c r="H611" s="23">
        <f t="shared" si="155"/>
        <v>-2249.9999999999964</v>
      </c>
      <c r="I611" s="23">
        <f t="shared" si="156"/>
        <v>0</v>
      </c>
      <c r="J611" s="23">
        <f t="shared" si="157"/>
        <v>-2249.9999999999964</v>
      </c>
    </row>
    <row r="612" spans="1:10">
      <c r="A612" s="17"/>
      <c r="B612" s="32"/>
      <c r="C612" s="32"/>
      <c r="D612" s="32"/>
      <c r="E612" s="33"/>
      <c r="F612" s="33"/>
      <c r="G612" s="32"/>
      <c r="H612" s="23"/>
      <c r="I612" s="23"/>
      <c r="J612" s="23"/>
    </row>
    <row r="613" spans="1:10">
      <c r="A613" s="17">
        <v>45289</v>
      </c>
      <c r="B613" s="32" t="s">
        <v>42</v>
      </c>
      <c r="C613" s="32" t="s">
        <v>14</v>
      </c>
      <c r="D613" s="32">
        <v>100</v>
      </c>
      <c r="E613" s="33">
        <v>2065</v>
      </c>
      <c r="F613" s="33">
        <v>2071</v>
      </c>
      <c r="G613" s="32">
        <v>2078</v>
      </c>
      <c r="H613" s="23">
        <f t="shared" ref="H613:H676" si="158">(IF(C613="SHORT",E613-F613,IF(C613="LONG",F613-E613)))*D613</f>
        <v>600</v>
      </c>
      <c r="I613" s="23">
        <f t="shared" ref="I613:I676" si="159">(IF(C613="SHORT",IF(G613="",0,F613-G613),IF(C613="LONG",IF(G613="",0,G613-F613))))*D613</f>
        <v>700</v>
      </c>
      <c r="J613" s="23">
        <f t="shared" ref="J613:J676" si="160">H613+I613+L613</f>
        <v>1300</v>
      </c>
    </row>
    <row r="614" spans="1:10">
      <c r="A614" s="17">
        <v>45289</v>
      </c>
      <c r="B614" s="32" t="s">
        <v>41</v>
      </c>
      <c r="C614" s="32" t="s">
        <v>16</v>
      </c>
      <c r="D614" s="32">
        <v>1</v>
      </c>
      <c r="E614" s="33">
        <v>37775</v>
      </c>
      <c r="F614" s="33">
        <v>37710</v>
      </c>
      <c r="G614" s="32"/>
      <c r="H614" s="23">
        <f t="shared" si="158"/>
        <v>65</v>
      </c>
      <c r="I614" s="23">
        <f t="shared" si="159"/>
        <v>0</v>
      </c>
      <c r="J614" s="23">
        <f t="shared" si="160"/>
        <v>65</v>
      </c>
    </row>
    <row r="615" spans="1:10">
      <c r="A615" s="17">
        <v>45288</v>
      </c>
      <c r="B615" s="32" t="s">
        <v>41</v>
      </c>
      <c r="C615" s="32" t="s">
        <v>14</v>
      </c>
      <c r="D615" s="32">
        <v>1</v>
      </c>
      <c r="E615" s="33">
        <v>37630</v>
      </c>
      <c r="F615" s="33">
        <v>37750</v>
      </c>
      <c r="G615" s="32"/>
      <c r="H615" s="23">
        <f t="shared" si="158"/>
        <v>120</v>
      </c>
      <c r="I615" s="23">
        <f t="shared" si="159"/>
        <v>0</v>
      </c>
      <c r="J615" s="23">
        <f t="shared" si="160"/>
        <v>120</v>
      </c>
    </row>
    <row r="616" spans="1:10">
      <c r="A616" s="17">
        <v>45288</v>
      </c>
      <c r="B616" s="32" t="s">
        <v>42</v>
      </c>
      <c r="C616" s="32" t="s">
        <v>14</v>
      </c>
      <c r="D616" s="32">
        <v>100</v>
      </c>
      <c r="E616" s="33">
        <v>2075</v>
      </c>
      <c r="F616" s="33">
        <v>2081.1</v>
      </c>
      <c r="G616" s="32"/>
      <c r="H616" s="23">
        <f t="shared" si="158"/>
        <v>609.99999999999091</v>
      </c>
      <c r="I616" s="23">
        <f t="shared" si="159"/>
        <v>0</v>
      </c>
      <c r="J616" s="23">
        <f t="shared" si="160"/>
        <v>609.99999999999091</v>
      </c>
    </row>
    <row r="617" spans="1:10">
      <c r="A617" s="17">
        <v>45282</v>
      </c>
      <c r="B617" s="32" t="s">
        <v>42</v>
      </c>
      <c r="C617" s="32" t="s">
        <v>16</v>
      </c>
      <c r="D617" s="32">
        <v>100</v>
      </c>
      <c r="E617" s="33">
        <v>2049</v>
      </c>
      <c r="F617" s="33">
        <v>2057</v>
      </c>
      <c r="G617" s="32"/>
      <c r="H617" s="23">
        <f t="shared" si="158"/>
        <v>-800</v>
      </c>
      <c r="I617" s="23">
        <f t="shared" si="159"/>
        <v>0</v>
      </c>
      <c r="J617" s="23">
        <f t="shared" si="160"/>
        <v>-800</v>
      </c>
    </row>
    <row r="618" spans="1:10">
      <c r="A618" s="17">
        <v>45282</v>
      </c>
      <c r="B618" s="32" t="s">
        <v>41</v>
      </c>
      <c r="C618" s="32" t="s">
        <v>14</v>
      </c>
      <c r="D618" s="32">
        <v>1</v>
      </c>
      <c r="E618" s="33">
        <v>37300</v>
      </c>
      <c r="F618" s="33">
        <v>37400</v>
      </c>
      <c r="G618" s="32"/>
      <c r="H618" s="23">
        <f t="shared" si="158"/>
        <v>100</v>
      </c>
      <c r="I618" s="23">
        <f t="shared" si="159"/>
        <v>0</v>
      </c>
      <c r="J618" s="23">
        <f t="shared" si="160"/>
        <v>100</v>
      </c>
    </row>
    <row r="619" spans="1:10">
      <c r="A619" s="17">
        <v>45281</v>
      </c>
      <c r="B619" s="32" t="s">
        <v>41</v>
      </c>
      <c r="C619" s="32" t="s">
        <v>14</v>
      </c>
      <c r="D619" s="32">
        <v>1</v>
      </c>
      <c r="E619" s="33">
        <v>37590</v>
      </c>
      <c r="F619" s="33">
        <v>37690</v>
      </c>
      <c r="G619" s="32"/>
      <c r="H619" s="23">
        <f t="shared" si="158"/>
        <v>100</v>
      </c>
      <c r="I619" s="23">
        <f t="shared" si="159"/>
        <v>0</v>
      </c>
      <c r="J619" s="23">
        <f t="shared" si="160"/>
        <v>100</v>
      </c>
    </row>
    <row r="620" spans="1:10">
      <c r="A620" s="17">
        <v>45281</v>
      </c>
      <c r="B620" s="32" t="s">
        <v>42</v>
      </c>
      <c r="C620" s="32" t="s">
        <v>16</v>
      </c>
      <c r="D620" s="32">
        <v>100</v>
      </c>
      <c r="E620" s="33">
        <v>2039</v>
      </c>
      <c r="F620" s="33">
        <v>2032</v>
      </c>
      <c r="G620" s="32"/>
      <c r="H620" s="23">
        <f t="shared" si="158"/>
        <v>700</v>
      </c>
      <c r="I620" s="23">
        <f t="shared" si="159"/>
        <v>0</v>
      </c>
      <c r="J620" s="23">
        <f t="shared" si="160"/>
        <v>700</v>
      </c>
    </row>
    <row r="621" spans="1:10">
      <c r="A621" s="17">
        <v>45281</v>
      </c>
      <c r="B621" s="32" t="s">
        <v>41</v>
      </c>
      <c r="C621" s="32" t="s">
        <v>14</v>
      </c>
      <c r="D621" s="32">
        <v>1</v>
      </c>
      <c r="E621" s="33">
        <v>37530</v>
      </c>
      <c r="F621" s="33">
        <v>37630</v>
      </c>
      <c r="G621" s="32"/>
      <c r="H621" s="23">
        <f t="shared" si="158"/>
        <v>100</v>
      </c>
      <c r="I621" s="23">
        <f t="shared" si="159"/>
        <v>0</v>
      </c>
      <c r="J621" s="23">
        <f t="shared" si="160"/>
        <v>100</v>
      </c>
    </row>
    <row r="622" spans="1:10">
      <c r="A622" s="17">
        <v>45280</v>
      </c>
      <c r="B622" s="32" t="s">
        <v>45</v>
      </c>
      <c r="C622" s="32" t="s">
        <v>14</v>
      </c>
      <c r="D622" s="32">
        <v>1</v>
      </c>
      <c r="E622" s="33">
        <v>16910</v>
      </c>
      <c r="F622" s="33">
        <v>17000</v>
      </c>
      <c r="G622" s="32"/>
      <c r="H622" s="23">
        <f t="shared" si="158"/>
        <v>90</v>
      </c>
      <c r="I622" s="23">
        <f t="shared" si="159"/>
        <v>0</v>
      </c>
      <c r="J622" s="23">
        <f t="shared" si="160"/>
        <v>90</v>
      </c>
    </row>
    <row r="623" spans="1:10">
      <c r="A623" s="17">
        <v>45280</v>
      </c>
      <c r="B623" s="32" t="s">
        <v>43</v>
      </c>
      <c r="C623" s="32" t="s">
        <v>16</v>
      </c>
      <c r="D623" s="32">
        <v>5000</v>
      </c>
      <c r="E623" s="33">
        <v>24.1</v>
      </c>
      <c r="F623" s="33">
        <v>24.6</v>
      </c>
      <c r="G623" s="32"/>
      <c r="H623" s="23">
        <f t="shared" si="158"/>
        <v>-2500</v>
      </c>
      <c r="I623" s="23">
        <f t="shared" si="159"/>
        <v>0</v>
      </c>
      <c r="J623" s="23">
        <f t="shared" si="160"/>
        <v>-2500</v>
      </c>
    </row>
    <row r="624" spans="1:10">
      <c r="A624" s="17">
        <v>45280</v>
      </c>
      <c r="B624" s="32" t="s">
        <v>42</v>
      </c>
      <c r="C624" s="32" t="s">
        <v>16</v>
      </c>
      <c r="D624" s="32">
        <v>100</v>
      </c>
      <c r="E624" s="33">
        <v>2044</v>
      </c>
      <c r="F624" s="33">
        <v>2030</v>
      </c>
      <c r="G624" s="32"/>
      <c r="H624" s="23">
        <f t="shared" si="158"/>
        <v>1400</v>
      </c>
      <c r="I624" s="23">
        <f t="shared" si="159"/>
        <v>0</v>
      </c>
      <c r="J624" s="23">
        <f t="shared" si="160"/>
        <v>1400</v>
      </c>
    </row>
    <row r="625" spans="1:10">
      <c r="A625" s="17">
        <v>45279</v>
      </c>
      <c r="B625" s="32" t="s">
        <v>42</v>
      </c>
      <c r="C625" s="32" t="s">
        <v>14</v>
      </c>
      <c r="D625" s="32">
        <v>100</v>
      </c>
      <c r="E625" s="33">
        <v>2023</v>
      </c>
      <c r="F625" s="33">
        <v>2030</v>
      </c>
      <c r="G625" s="32">
        <v>2040</v>
      </c>
      <c r="H625" s="23">
        <f t="shared" si="158"/>
        <v>700</v>
      </c>
      <c r="I625" s="23">
        <f t="shared" si="159"/>
        <v>1000</v>
      </c>
      <c r="J625" s="23">
        <f t="shared" si="160"/>
        <v>1700</v>
      </c>
    </row>
    <row r="626" spans="1:10">
      <c r="A626" s="17">
        <v>45278</v>
      </c>
      <c r="B626" s="32" t="s">
        <v>42</v>
      </c>
      <c r="C626" s="32" t="s">
        <v>14</v>
      </c>
      <c r="D626" s="32">
        <v>100</v>
      </c>
      <c r="E626" s="33">
        <v>2020</v>
      </c>
      <c r="F626" s="33">
        <v>2027</v>
      </c>
      <c r="G626" s="32">
        <v>2034</v>
      </c>
      <c r="H626" s="23">
        <f t="shared" si="158"/>
        <v>700</v>
      </c>
      <c r="I626" s="23">
        <f t="shared" si="159"/>
        <v>700</v>
      </c>
      <c r="J626" s="23">
        <f t="shared" si="160"/>
        <v>1400</v>
      </c>
    </row>
    <row r="627" spans="1:10">
      <c r="A627" s="17">
        <v>45278</v>
      </c>
      <c r="B627" s="32" t="s">
        <v>45</v>
      </c>
      <c r="C627" s="32" t="s">
        <v>14</v>
      </c>
      <c r="D627" s="32">
        <v>1</v>
      </c>
      <c r="E627" s="33">
        <v>16920</v>
      </c>
      <c r="F627" s="33">
        <v>17020</v>
      </c>
      <c r="G627" s="32"/>
      <c r="H627" s="23">
        <f t="shared" si="158"/>
        <v>100</v>
      </c>
      <c r="I627" s="23">
        <f t="shared" si="159"/>
        <v>0</v>
      </c>
      <c r="J627" s="23">
        <f t="shared" si="160"/>
        <v>100</v>
      </c>
    </row>
    <row r="628" spans="1:10">
      <c r="A628" s="17">
        <v>45275</v>
      </c>
      <c r="B628" s="32" t="s">
        <v>42</v>
      </c>
      <c r="C628" s="32" t="s">
        <v>16</v>
      </c>
      <c r="D628" s="32">
        <v>100</v>
      </c>
      <c r="E628" s="33">
        <v>2028</v>
      </c>
      <c r="F628" s="33">
        <v>2038</v>
      </c>
      <c r="G628" s="32"/>
      <c r="H628" s="23">
        <f t="shared" si="158"/>
        <v>-1000</v>
      </c>
      <c r="I628" s="23">
        <f t="shared" si="159"/>
        <v>0</v>
      </c>
      <c r="J628" s="23">
        <f t="shared" si="160"/>
        <v>-1000</v>
      </c>
    </row>
    <row r="629" spans="1:10">
      <c r="A629" s="17">
        <v>45275</v>
      </c>
      <c r="B629" s="32" t="s">
        <v>45</v>
      </c>
      <c r="C629" s="32" t="s">
        <v>14</v>
      </c>
      <c r="D629" s="32">
        <v>1</v>
      </c>
      <c r="E629" s="33">
        <v>17000</v>
      </c>
      <c r="F629" s="33">
        <v>17100</v>
      </c>
      <c r="G629" s="32"/>
      <c r="H629" s="23">
        <f t="shared" si="158"/>
        <v>100</v>
      </c>
      <c r="I629" s="23">
        <f t="shared" si="159"/>
        <v>0</v>
      </c>
      <c r="J629" s="23">
        <f t="shared" si="160"/>
        <v>100</v>
      </c>
    </row>
    <row r="630" spans="1:10">
      <c r="A630" s="17">
        <v>45275</v>
      </c>
      <c r="B630" s="32" t="s">
        <v>42</v>
      </c>
      <c r="C630" s="32" t="s">
        <v>16</v>
      </c>
      <c r="D630" s="32">
        <v>100</v>
      </c>
      <c r="E630" s="33">
        <v>2040</v>
      </c>
      <c r="F630" s="33">
        <v>2042</v>
      </c>
      <c r="G630" s="32"/>
      <c r="H630" s="23">
        <f t="shared" si="158"/>
        <v>-200</v>
      </c>
      <c r="I630" s="23">
        <f t="shared" si="159"/>
        <v>0</v>
      </c>
      <c r="J630" s="23">
        <f t="shared" si="160"/>
        <v>-200</v>
      </c>
    </row>
    <row r="631" spans="1:10">
      <c r="A631" s="17">
        <v>45274</v>
      </c>
      <c r="B631" s="32" t="s">
        <v>42</v>
      </c>
      <c r="C631" s="32" t="s">
        <v>16</v>
      </c>
      <c r="D631" s="32">
        <v>100</v>
      </c>
      <c r="E631" s="33">
        <v>2041</v>
      </c>
      <c r="F631" s="33">
        <v>2035</v>
      </c>
      <c r="G631" s="32">
        <v>2027</v>
      </c>
      <c r="H631" s="23">
        <f t="shared" si="158"/>
        <v>600</v>
      </c>
      <c r="I631" s="23">
        <f t="shared" si="159"/>
        <v>800</v>
      </c>
      <c r="J631" s="23">
        <f t="shared" si="160"/>
        <v>1400</v>
      </c>
    </row>
    <row r="632" spans="1:10">
      <c r="A632" s="17">
        <v>45274</v>
      </c>
      <c r="B632" s="32" t="s">
        <v>43</v>
      </c>
      <c r="C632" s="32" t="s">
        <v>16</v>
      </c>
      <c r="D632" s="32">
        <v>5000</v>
      </c>
      <c r="E632" s="33">
        <v>24.05</v>
      </c>
      <c r="F632" s="33">
        <v>24.63</v>
      </c>
      <c r="G632" s="32"/>
      <c r="H632" s="23">
        <f t="shared" si="158"/>
        <v>-2899.9999999999914</v>
      </c>
      <c r="I632" s="23">
        <f t="shared" si="159"/>
        <v>0</v>
      </c>
      <c r="J632" s="23">
        <f t="shared" si="160"/>
        <v>-2899.9999999999914</v>
      </c>
    </row>
    <row r="633" spans="1:10">
      <c r="A633" s="17">
        <v>45274</v>
      </c>
      <c r="B633" s="32" t="s">
        <v>41</v>
      </c>
      <c r="C633" s="32" t="s">
        <v>16</v>
      </c>
      <c r="D633" s="32">
        <v>1</v>
      </c>
      <c r="E633" s="33">
        <v>37200</v>
      </c>
      <c r="F633" s="33">
        <v>37050</v>
      </c>
      <c r="G633" s="32"/>
      <c r="H633" s="23">
        <f t="shared" si="158"/>
        <v>150</v>
      </c>
      <c r="I633" s="23">
        <f t="shared" si="159"/>
        <v>0</v>
      </c>
      <c r="J633" s="23">
        <f t="shared" si="160"/>
        <v>150</v>
      </c>
    </row>
    <row r="634" spans="1:10">
      <c r="A634" s="17">
        <v>45274</v>
      </c>
      <c r="B634" s="32" t="s">
        <v>42</v>
      </c>
      <c r="C634" s="32" t="s">
        <v>16</v>
      </c>
      <c r="D634" s="32">
        <v>100</v>
      </c>
      <c r="E634" s="33">
        <v>2038</v>
      </c>
      <c r="F634" s="33">
        <v>2028</v>
      </c>
      <c r="G634" s="32"/>
      <c r="H634" s="23">
        <f t="shared" si="158"/>
        <v>1000</v>
      </c>
      <c r="I634" s="23">
        <f t="shared" si="159"/>
        <v>0</v>
      </c>
      <c r="J634" s="23">
        <f t="shared" si="160"/>
        <v>1000</v>
      </c>
    </row>
    <row r="635" spans="1:10">
      <c r="A635" s="17">
        <v>45273</v>
      </c>
      <c r="B635" s="32" t="s">
        <v>41</v>
      </c>
      <c r="C635" s="32" t="s">
        <v>14</v>
      </c>
      <c r="D635" s="32">
        <v>1</v>
      </c>
      <c r="E635" s="33">
        <v>36600</v>
      </c>
      <c r="F635" s="33">
        <v>36750</v>
      </c>
      <c r="G635" s="32"/>
      <c r="H635" s="23">
        <f t="shared" si="158"/>
        <v>150</v>
      </c>
      <c r="I635" s="23">
        <f t="shared" si="159"/>
        <v>0</v>
      </c>
      <c r="J635" s="23">
        <f t="shared" si="160"/>
        <v>150</v>
      </c>
    </row>
    <row r="636" spans="1:10">
      <c r="A636" s="17">
        <v>45273</v>
      </c>
      <c r="B636" s="32" t="s">
        <v>42</v>
      </c>
      <c r="C636" s="32" t="s">
        <v>14</v>
      </c>
      <c r="D636" s="32">
        <v>100</v>
      </c>
      <c r="E636" s="33">
        <v>1981</v>
      </c>
      <c r="F636" s="33">
        <v>1988</v>
      </c>
      <c r="G636" s="32">
        <v>1998</v>
      </c>
      <c r="H636" s="23">
        <f t="shared" si="158"/>
        <v>700</v>
      </c>
      <c r="I636" s="23">
        <f t="shared" si="159"/>
        <v>1000</v>
      </c>
      <c r="J636" s="23">
        <f t="shared" si="160"/>
        <v>1700</v>
      </c>
    </row>
    <row r="637" spans="1:10">
      <c r="A637" s="17">
        <v>45272</v>
      </c>
      <c r="B637" s="32" t="s">
        <v>41</v>
      </c>
      <c r="C637" s="32" t="s">
        <v>14</v>
      </c>
      <c r="D637" s="32">
        <v>1</v>
      </c>
      <c r="E637" s="33">
        <v>36500</v>
      </c>
      <c r="F637" s="33">
        <v>36650</v>
      </c>
      <c r="G637" s="32"/>
      <c r="H637" s="23">
        <f t="shared" si="158"/>
        <v>150</v>
      </c>
      <c r="I637" s="23">
        <f t="shared" si="159"/>
        <v>0</v>
      </c>
      <c r="J637" s="23">
        <f t="shared" si="160"/>
        <v>150</v>
      </c>
    </row>
    <row r="638" spans="1:10">
      <c r="A638" s="17">
        <v>45272</v>
      </c>
      <c r="B638" s="32" t="s">
        <v>42</v>
      </c>
      <c r="C638" s="32" t="s">
        <v>14</v>
      </c>
      <c r="D638" s="32">
        <v>100</v>
      </c>
      <c r="E638" s="33">
        <v>1984</v>
      </c>
      <c r="F638" s="33">
        <v>1990</v>
      </c>
      <c r="G638" s="32">
        <v>1996</v>
      </c>
      <c r="H638" s="23">
        <f t="shared" si="158"/>
        <v>600</v>
      </c>
      <c r="I638" s="23">
        <f t="shared" si="159"/>
        <v>600</v>
      </c>
      <c r="J638" s="23">
        <f t="shared" si="160"/>
        <v>1200</v>
      </c>
    </row>
    <row r="639" spans="1:10">
      <c r="A639" s="17">
        <v>45271</v>
      </c>
      <c r="B639" s="32" t="s">
        <v>42</v>
      </c>
      <c r="C639" s="32" t="s">
        <v>16</v>
      </c>
      <c r="D639" s="32">
        <v>100</v>
      </c>
      <c r="E639" s="33">
        <v>1998</v>
      </c>
      <c r="F639" s="33">
        <v>1991</v>
      </c>
      <c r="G639" s="32">
        <v>1981</v>
      </c>
      <c r="H639" s="23">
        <f t="shared" si="158"/>
        <v>700</v>
      </c>
      <c r="I639" s="23">
        <f t="shared" si="159"/>
        <v>1000</v>
      </c>
      <c r="J639" s="23">
        <f t="shared" si="160"/>
        <v>1700</v>
      </c>
    </row>
    <row r="640" spans="1:10">
      <c r="A640" s="17">
        <v>45271</v>
      </c>
      <c r="B640" s="32" t="s">
        <v>45</v>
      </c>
      <c r="C640" s="32" t="s">
        <v>16</v>
      </c>
      <c r="D640" s="32">
        <v>1</v>
      </c>
      <c r="E640" s="33">
        <v>16980</v>
      </c>
      <c r="F640" s="33">
        <v>16950</v>
      </c>
      <c r="G640" s="32"/>
      <c r="H640" s="23">
        <f t="shared" si="158"/>
        <v>30</v>
      </c>
      <c r="I640" s="23">
        <f t="shared" si="159"/>
        <v>0</v>
      </c>
      <c r="J640" s="23">
        <f t="shared" si="160"/>
        <v>30</v>
      </c>
    </row>
    <row r="641" spans="1:10">
      <c r="A641" s="17">
        <v>45268</v>
      </c>
      <c r="B641" s="32" t="s">
        <v>42</v>
      </c>
      <c r="C641" s="32" t="s">
        <v>14</v>
      </c>
      <c r="D641" s="32">
        <v>100</v>
      </c>
      <c r="E641" s="33">
        <v>2026</v>
      </c>
      <c r="F641" s="33">
        <v>2016</v>
      </c>
      <c r="G641" s="32"/>
      <c r="H641" s="23">
        <f t="shared" si="158"/>
        <v>-1000</v>
      </c>
      <c r="I641" s="23">
        <f t="shared" si="159"/>
        <v>0</v>
      </c>
      <c r="J641" s="23">
        <f t="shared" si="160"/>
        <v>-1000</v>
      </c>
    </row>
    <row r="642" spans="1:10">
      <c r="A642" s="17">
        <v>45268</v>
      </c>
      <c r="B642" s="32" t="s">
        <v>41</v>
      </c>
      <c r="C642" s="32" t="s">
        <v>16</v>
      </c>
      <c r="D642" s="32">
        <v>1</v>
      </c>
      <c r="E642" s="33">
        <v>36140</v>
      </c>
      <c r="F642" s="33">
        <v>36000</v>
      </c>
      <c r="G642" s="32"/>
      <c r="H642" s="23">
        <f t="shared" si="158"/>
        <v>140</v>
      </c>
      <c r="I642" s="23">
        <f t="shared" si="159"/>
        <v>0</v>
      </c>
      <c r="J642" s="23">
        <f t="shared" si="160"/>
        <v>140</v>
      </c>
    </row>
    <row r="643" spans="1:10">
      <c r="A643" s="17">
        <v>45267</v>
      </c>
      <c r="B643" s="32" t="s">
        <v>41</v>
      </c>
      <c r="C643" s="32" t="s">
        <v>14</v>
      </c>
      <c r="D643" s="32">
        <v>1</v>
      </c>
      <c r="E643" s="33">
        <v>36020</v>
      </c>
      <c r="F643" s="33">
        <v>36120</v>
      </c>
      <c r="G643" s="32"/>
      <c r="H643" s="23">
        <f t="shared" si="158"/>
        <v>100</v>
      </c>
      <c r="I643" s="23">
        <f t="shared" si="159"/>
        <v>0</v>
      </c>
      <c r="J643" s="23">
        <f t="shared" si="160"/>
        <v>100</v>
      </c>
    </row>
    <row r="644" spans="1:10">
      <c r="A644" s="17">
        <v>45267</v>
      </c>
      <c r="B644" s="32" t="s">
        <v>45</v>
      </c>
      <c r="C644" s="32" t="s">
        <v>14</v>
      </c>
      <c r="D644" s="32">
        <v>1</v>
      </c>
      <c r="E644" s="33">
        <v>16635</v>
      </c>
      <c r="F644" s="33">
        <v>16710</v>
      </c>
      <c r="G644" s="32"/>
      <c r="H644" s="23">
        <f t="shared" si="158"/>
        <v>75</v>
      </c>
      <c r="I644" s="23">
        <f t="shared" si="159"/>
        <v>0</v>
      </c>
      <c r="J644" s="23">
        <f t="shared" si="160"/>
        <v>75</v>
      </c>
    </row>
    <row r="645" spans="1:10">
      <c r="A645" s="17">
        <v>45267</v>
      </c>
      <c r="B645" s="32" t="s">
        <v>42</v>
      </c>
      <c r="C645" s="32" t="s">
        <v>14</v>
      </c>
      <c r="D645" s="32">
        <v>100</v>
      </c>
      <c r="E645" s="33">
        <v>2026</v>
      </c>
      <c r="F645" s="33">
        <v>2032</v>
      </c>
      <c r="G645" s="32">
        <v>2040</v>
      </c>
      <c r="H645" s="23">
        <f t="shared" si="158"/>
        <v>600</v>
      </c>
      <c r="I645" s="23">
        <f t="shared" si="159"/>
        <v>800</v>
      </c>
      <c r="J645" s="23">
        <f t="shared" si="160"/>
        <v>1400</v>
      </c>
    </row>
    <row r="646" spans="1:10">
      <c r="A646" s="17">
        <v>45266</v>
      </c>
      <c r="B646" s="32" t="s">
        <v>45</v>
      </c>
      <c r="C646" s="32" t="s">
        <v>14</v>
      </c>
      <c r="D646" s="32">
        <v>1</v>
      </c>
      <c r="E646" s="33">
        <v>16630</v>
      </c>
      <c r="F646" s="33">
        <v>16730</v>
      </c>
      <c r="G646" s="32"/>
      <c r="H646" s="23">
        <f t="shared" si="158"/>
        <v>100</v>
      </c>
      <c r="I646" s="23">
        <f t="shared" si="159"/>
        <v>0</v>
      </c>
      <c r="J646" s="23">
        <f t="shared" si="160"/>
        <v>100</v>
      </c>
    </row>
    <row r="647" spans="1:10">
      <c r="A647" s="17">
        <v>45266</v>
      </c>
      <c r="B647" s="32" t="s">
        <v>42</v>
      </c>
      <c r="C647" s="32" t="s">
        <v>14</v>
      </c>
      <c r="D647" s="32">
        <v>100</v>
      </c>
      <c r="E647" s="32">
        <v>2025</v>
      </c>
      <c r="F647" s="33">
        <v>2035</v>
      </c>
      <c r="G647" s="32"/>
      <c r="H647" s="23">
        <f t="shared" si="158"/>
        <v>1000</v>
      </c>
      <c r="I647" s="23">
        <f t="shared" si="159"/>
        <v>0</v>
      </c>
      <c r="J647" s="23">
        <f t="shared" si="160"/>
        <v>1000</v>
      </c>
    </row>
    <row r="648" spans="1:10">
      <c r="A648" s="17">
        <v>45265</v>
      </c>
      <c r="B648" s="32" t="s">
        <v>43</v>
      </c>
      <c r="C648" s="32" t="s">
        <v>16</v>
      </c>
      <c r="D648" s="32">
        <v>5000</v>
      </c>
      <c r="E648" s="32">
        <v>24.4</v>
      </c>
      <c r="F648" s="33">
        <v>24.7</v>
      </c>
      <c r="G648" s="32"/>
      <c r="H648" s="23">
        <f t="shared" si="158"/>
        <v>-1500.0000000000036</v>
      </c>
      <c r="I648" s="23">
        <f t="shared" si="159"/>
        <v>0</v>
      </c>
      <c r="J648" s="23">
        <f t="shared" si="160"/>
        <v>-1500.0000000000036</v>
      </c>
    </row>
    <row r="649" spans="1:10">
      <c r="A649" s="17">
        <v>45265</v>
      </c>
      <c r="B649" s="32" t="s">
        <v>42</v>
      </c>
      <c r="C649" s="32" t="s">
        <v>14</v>
      </c>
      <c r="D649" s="32">
        <v>100</v>
      </c>
      <c r="E649" s="33">
        <v>2023</v>
      </c>
      <c r="F649" s="33">
        <v>2011</v>
      </c>
      <c r="G649" s="32"/>
      <c r="H649" s="23">
        <f t="shared" si="158"/>
        <v>-1200</v>
      </c>
      <c r="I649" s="23">
        <f t="shared" si="159"/>
        <v>0</v>
      </c>
      <c r="J649" s="23">
        <f t="shared" si="160"/>
        <v>-1200</v>
      </c>
    </row>
    <row r="650" spans="1:10">
      <c r="A650" s="17">
        <v>45265</v>
      </c>
      <c r="B650" s="32" t="s">
        <v>42</v>
      </c>
      <c r="C650" s="32" t="s">
        <v>14</v>
      </c>
      <c r="D650" s="32">
        <v>100</v>
      </c>
      <c r="E650" s="33">
        <v>2034</v>
      </c>
      <c r="F650" s="33">
        <v>2022</v>
      </c>
      <c r="G650" s="32"/>
      <c r="H650" s="23">
        <f t="shared" si="158"/>
        <v>-1200</v>
      </c>
      <c r="I650" s="23">
        <f t="shared" si="159"/>
        <v>0</v>
      </c>
      <c r="J650" s="23">
        <f t="shared" si="160"/>
        <v>-1200</v>
      </c>
    </row>
    <row r="651" spans="1:10">
      <c r="A651" s="17">
        <v>45265</v>
      </c>
      <c r="B651" s="32" t="s">
        <v>45</v>
      </c>
      <c r="C651" s="32" t="s">
        <v>14</v>
      </c>
      <c r="D651" s="32">
        <v>1</v>
      </c>
      <c r="E651" s="33">
        <v>16420</v>
      </c>
      <c r="F651" s="33">
        <v>16500</v>
      </c>
      <c r="G651" s="32"/>
      <c r="H651" s="23">
        <f t="shared" si="158"/>
        <v>80</v>
      </c>
      <c r="I651" s="23">
        <f t="shared" si="159"/>
        <v>0</v>
      </c>
      <c r="J651" s="23">
        <f t="shared" si="160"/>
        <v>80</v>
      </c>
    </row>
    <row r="652" spans="1:10">
      <c r="A652" s="17">
        <v>45264</v>
      </c>
      <c r="B652" s="32" t="s">
        <v>42</v>
      </c>
      <c r="C652" s="32" t="s">
        <v>16</v>
      </c>
      <c r="D652" s="32">
        <v>100</v>
      </c>
      <c r="E652" s="33">
        <v>2073</v>
      </c>
      <c r="F652" s="33">
        <v>2064</v>
      </c>
      <c r="G652" s="32">
        <v>2054</v>
      </c>
      <c r="H652" s="23">
        <f t="shared" si="158"/>
        <v>900</v>
      </c>
      <c r="I652" s="23">
        <f t="shared" si="159"/>
        <v>1000</v>
      </c>
      <c r="J652" s="23">
        <f t="shared" si="160"/>
        <v>1900</v>
      </c>
    </row>
    <row r="653" spans="1:10">
      <c r="A653" s="17">
        <v>45264</v>
      </c>
      <c r="B653" s="32" t="s">
        <v>42</v>
      </c>
      <c r="C653" s="32" t="s">
        <v>16</v>
      </c>
      <c r="D653" s="32">
        <v>100</v>
      </c>
      <c r="E653" s="33">
        <v>2074</v>
      </c>
      <c r="F653" s="33">
        <v>2064</v>
      </c>
      <c r="G653" s="32">
        <v>2054</v>
      </c>
      <c r="H653" s="23">
        <f t="shared" si="158"/>
        <v>1000</v>
      </c>
      <c r="I653" s="23">
        <f t="shared" si="159"/>
        <v>1000</v>
      </c>
      <c r="J653" s="23">
        <f t="shared" si="160"/>
        <v>2000</v>
      </c>
    </row>
    <row r="654" spans="1:10">
      <c r="A654" s="17">
        <v>45264</v>
      </c>
      <c r="B654" s="32" t="s">
        <v>45</v>
      </c>
      <c r="C654" s="32" t="s">
        <v>14</v>
      </c>
      <c r="D654" s="32">
        <v>1</v>
      </c>
      <c r="E654" s="33">
        <v>16450</v>
      </c>
      <c r="F654" s="33">
        <v>16550</v>
      </c>
      <c r="G654" s="32"/>
      <c r="H654" s="23">
        <f t="shared" si="158"/>
        <v>100</v>
      </c>
      <c r="I654" s="23">
        <f t="shared" si="159"/>
        <v>0</v>
      </c>
      <c r="J654" s="23">
        <f t="shared" si="160"/>
        <v>100</v>
      </c>
    </row>
    <row r="655" spans="1:10">
      <c r="A655" s="17">
        <v>45264</v>
      </c>
      <c r="B655" s="32" t="s">
        <v>43</v>
      </c>
      <c r="C655" s="32" t="s">
        <v>16</v>
      </c>
      <c r="D655" s="32">
        <v>5000</v>
      </c>
      <c r="E655" s="33">
        <v>25.2</v>
      </c>
      <c r="F655" s="33">
        <v>24.6</v>
      </c>
      <c r="G655" s="32"/>
      <c r="H655" s="23">
        <f t="shared" si="158"/>
        <v>2999.9999999999895</v>
      </c>
      <c r="I655" s="23">
        <f t="shared" si="159"/>
        <v>0</v>
      </c>
      <c r="J655" s="23">
        <f t="shared" si="160"/>
        <v>2999.9999999999895</v>
      </c>
    </row>
    <row r="656" spans="1:10">
      <c r="A656" s="17">
        <v>45264</v>
      </c>
      <c r="B656" s="32" t="s">
        <v>42</v>
      </c>
      <c r="C656" s="32" t="s">
        <v>14</v>
      </c>
      <c r="D656" s="32">
        <v>100</v>
      </c>
      <c r="E656" s="33">
        <v>2074</v>
      </c>
      <c r="F656" s="33">
        <v>2065</v>
      </c>
      <c r="G656" s="32"/>
      <c r="H656" s="23">
        <f t="shared" si="158"/>
        <v>-900</v>
      </c>
      <c r="I656" s="23">
        <f t="shared" si="159"/>
        <v>0</v>
      </c>
      <c r="J656" s="23">
        <f t="shared" si="160"/>
        <v>-900</v>
      </c>
    </row>
    <row r="657" spans="1:10">
      <c r="A657" s="17">
        <v>45261</v>
      </c>
      <c r="B657" s="32" t="s">
        <v>42</v>
      </c>
      <c r="C657" s="32" t="s">
        <v>14</v>
      </c>
      <c r="D657" s="32">
        <v>100</v>
      </c>
      <c r="E657" s="33">
        <v>2034</v>
      </c>
      <c r="F657" s="33">
        <v>2040</v>
      </c>
      <c r="G657" s="32">
        <v>2050</v>
      </c>
      <c r="H657" s="23">
        <f t="shared" si="158"/>
        <v>600</v>
      </c>
      <c r="I657" s="23">
        <f t="shared" si="159"/>
        <v>1000</v>
      </c>
      <c r="J657" s="23">
        <f t="shared" si="160"/>
        <v>1600</v>
      </c>
    </row>
    <row r="658" spans="1:10">
      <c r="A658" s="17">
        <v>45261</v>
      </c>
      <c r="B658" s="32" t="s">
        <v>45</v>
      </c>
      <c r="C658" s="32" t="s">
        <v>14</v>
      </c>
      <c r="D658" s="32">
        <v>1</v>
      </c>
      <c r="E658" s="33">
        <v>16320</v>
      </c>
      <c r="F658" s="33">
        <v>16420</v>
      </c>
      <c r="H658" s="23">
        <f t="shared" si="158"/>
        <v>100</v>
      </c>
      <c r="I658" s="23">
        <f t="shared" si="159"/>
        <v>0</v>
      </c>
      <c r="J658" s="23">
        <f t="shared" si="160"/>
        <v>100</v>
      </c>
    </row>
    <row r="659" spans="1:10">
      <c r="A659" s="17">
        <v>45261</v>
      </c>
      <c r="B659" s="32" t="s">
        <v>42</v>
      </c>
      <c r="C659" s="32" t="s">
        <v>16</v>
      </c>
      <c r="D659" s="32">
        <v>100</v>
      </c>
      <c r="E659" s="33">
        <v>2041</v>
      </c>
      <c r="F659" s="33">
        <v>2034.5</v>
      </c>
      <c r="H659" s="23">
        <f t="shared" si="158"/>
        <v>650</v>
      </c>
      <c r="I659" s="23">
        <f t="shared" si="159"/>
        <v>0</v>
      </c>
      <c r="J659" s="23">
        <f t="shared" si="160"/>
        <v>650</v>
      </c>
    </row>
    <row r="660" spans="1:10">
      <c r="A660" s="17"/>
      <c r="B660" s="32"/>
      <c r="C660" s="32"/>
      <c r="D660" s="32"/>
      <c r="E660" s="33"/>
      <c r="F660" s="33"/>
      <c r="H660" s="23"/>
      <c r="I660" s="23"/>
      <c r="J660" s="23"/>
    </row>
    <row r="661" spans="1:10">
      <c r="A661" s="17">
        <v>45260</v>
      </c>
      <c r="B661" s="32" t="s">
        <v>45</v>
      </c>
      <c r="C661" s="32" t="s">
        <v>14</v>
      </c>
      <c r="D661" s="32">
        <v>1</v>
      </c>
      <c r="E661" s="33">
        <v>16230</v>
      </c>
      <c r="F661" s="33">
        <v>16330</v>
      </c>
      <c r="H661" s="23">
        <f t="shared" si="158"/>
        <v>100</v>
      </c>
      <c r="I661" s="23">
        <f t="shared" si="159"/>
        <v>0</v>
      </c>
      <c r="J661" s="23">
        <f t="shared" si="160"/>
        <v>100</v>
      </c>
    </row>
    <row r="662" spans="1:10">
      <c r="A662" s="17">
        <v>45260</v>
      </c>
      <c r="B662" s="32" t="s">
        <v>42</v>
      </c>
      <c r="C662" s="32" t="s">
        <v>14</v>
      </c>
      <c r="D662" s="32">
        <v>100</v>
      </c>
      <c r="E662" s="33">
        <v>2037</v>
      </c>
      <c r="F662" s="33">
        <v>2044</v>
      </c>
      <c r="H662" s="23">
        <f t="shared" si="158"/>
        <v>700</v>
      </c>
      <c r="I662" s="23">
        <f t="shared" si="159"/>
        <v>0</v>
      </c>
      <c r="J662" s="23">
        <f t="shared" si="160"/>
        <v>700</v>
      </c>
    </row>
    <row r="663" spans="1:10">
      <c r="A663" s="17">
        <v>45260</v>
      </c>
      <c r="B663" s="32" t="s">
        <v>42</v>
      </c>
      <c r="C663" s="32" t="s">
        <v>16</v>
      </c>
      <c r="D663" s="32">
        <v>100</v>
      </c>
      <c r="E663" s="33">
        <v>2045</v>
      </c>
      <c r="F663" s="33">
        <v>2036</v>
      </c>
      <c r="H663" s="23">
        <f t="shared" si="158"/>
        <v>900</v>
      </c>
      <c r="I663" s="23">
        <f t="shared" si="159"/>
        <v>0</v>
      </c>
      <c r="J663" s="23">
        <f t="shared" si="160"/>
        <v>900</v>
      </c>
    </row>
    <row r="664" spans="1:10">
      <c r="A664" s="17">
        <v>45259</v>
      </c>
      <c r="B664" s="32" t="s">
        <v>43</v>
      </c>
      <c r="C664" s="32" t="s">
        <v>16</v>
      </c>
      <c r="D664" s="32">
        <v>5000</v>
      </c>
      <c r="E664" s="33">
        <v>24.92</v>
      </c>
      <c r="F664" s="33">
        <v>25.45</v>
      </c>
      <c r="H664" s="23">
        <f t="shared" si="158"/>
        <v>-2649.9999999999877</v>
      </c>
      <c r="I664" s="23">
        <f t="shared" si="159"/>
        <v>0</v>
      </c>
      <c r="J664" s="23">
        <f t="shared" si="160"/>
        <v>-2649.9999999999877</v>
      </c>
    </row>
    <row r="665" spans="1:10">
      <c r="A665" s="17">
        <v>45259</v>
      </c>
      <c r="B665" s="32" t="s">
        <v>42</v>
      </c>
      <c r="C665" s="32" t="s">
        <v>16</v>
      </c>
      <c r="D665" s="32">
        <v>100</v>
      </c>
      <c r="E665" s="33">
        <v>2043</v>
      </c>
      <c r="F665" s="33">
        <v>2035.7</v>
      </c>
      <c r="H665" s="23">
        <f t="shared" si="158"/>
        <v>729.99999999999545</v>
      </c>
      <c r="I665" s="23">
        <f t="shared" si="159"/>
        <v>0</v>
      </c>
      <c r="J665" s="23">
        <f t="shared" si="160"/>
        <v>729.99999999999545</v>
      </c>
    </row>
    <row r="666" spans="1:10">
      <c r="A666" s="17">
        <v>45259</v>
      </c>
      <c r="B666" s="32" t="s">
        <v>48</v>
      </c>
      <c r="C666" s="32" t="s">
        <v>16</v>
      </c>
      <c r="D666" s="32">
        <v>1</v>
      </c>
      <c r="E666" s="33">
        <v>35440</v>
      </c>
      <c r="F666" s="33">
        <v>35640</v>
      </c>
      <c r="H666" s="23">
        <f t="shared" si="158"/>
        <v>-200</v>
      </c>
      <c r="I666" s="23">
        <f t="shared" si="159"/>
        <v>0</v>
      </c>
      <c r="J666" s="23">
        <f t="shared" si="160"/>
        <v>-200</v>
      </c>
    </row>
    <row r="667" spans="1:10">
      <c r="A667" s="17">
        <v>45258</v>
      </c>
      <c r="B667" s="32" t="s">
        <v>42</v>
      </c>
      <c r="C667" s="32" t="s">
        <v>14</v>
      </c>
      <c r="D667" s="32">
        <v>100</v>
      </c>
      <c r="E667" s="33">
        <v>2011</v>
      </c>
      <c r="F667" s="33">
        <v>2018</v>
      </c>
      <c r="G667" s="32">
        <v>2028</v>
      </c>
      <c r="H667" s="23">
        <f t="shared" si="158"/>
        <v>700</v>
      </c>
      <c r="I667" s="23">
        <f t="shared" si="159"/>
        <v>1000</v>
      </c>
      <c r="J667" s="23">
        <f t="shared" si="160"/>
        <v>1700</v>
      </c>
    </row>
    <row r="668" spans="1:10">
      <c r="A668" s="17">
        <v>45258</v>
      </c>
      <c r="B668" s="32" t="s">
        <v>45</v>
      </c>
      <c r="C668" s="32" t="s">
        <v>16</v>
      </c>
      <c r="D668" s="32">
        <v>1</v>
      </c>
      <c r="E668" s="33">
        <v>15980</v>
      </c>
      <c r="F668" s="33">
        <v>16080</v>
      </c>
      <c r="H668" s="23">
        <f t="shared" si="158"/>
        <v>-100</v>
      </c>
      <c r="I668" s="23">
        <f t="shared" si="159"/>
        <v>0</v>
      </c>
      <c r="J668" s="23">
        <f t="shared" si="160"/>
        <v>-100</v>
      </c>
    </row>
    <row r="669" spans="1:10">
      <c r="A669" s="17">
        <v>45257</v>
      </c>
      <c r="B669" s="32" t="s">
        <v>42</v>
      </c>
      <c r="C669" s="32" t="s">
        <v>14</v>
      </c>
      <c r="D669" s="32">
        <v>100</v>
      </c>
      <c r="E669" s="33">
        <v>2011</v>
      </c>
      <c r="F669" s="33">
        <v>2016</v>
      </c>
      <c r="H669" s="23">
        <f t="shared" si="158"/>
        <v>500</v>
      </c>
      <c r="I669" s="23">
        <f t="shared" si="159"/>
        <v>0</v>
      </c>
      <c r="J669" s="23">
        <f t="shared" si="160"/>
        <v>500</v>
      </c>
    </row>
    <row r="670" spans="1:10">
      <c r="A670" s="17">
        <v>45254</v>
      </c>
      <c r="B670" s="32" t="s">
        <v>43</v>
      </c>
      <c r="C670" s="32" t="s">
        <v>16</v>
      </c>
      <c r="D670" s="32">
        <v>5000</v>
      </c>
      <c r="E670" s="33">
        <v>24.15</v>
      </c>
      <c r="F670" s="33">
        <v>24.65</v>
      </c>
      <c r="G670" s="32"/>
      <c r="H670" s="23">
        <f t="shared" si="158"/>
        <v>-2500</v>
      </c>
      <c r="I670" s="23">
        <f t="shared" si="159"/>
        <v>0</v>
      </c>
      <c r="J670" s="23">
        <f t="shared" si="160"/>
        <v>-2500</v>
      </c>
    </row>
    <row r="671" spans="1:10">
      <c r="A671" s="17">
        <v>45254</v>
      </c>
      <c r="B671" s="32" t="s">
        <v>48</v>
      </c>
      <c r="C671" s="32" t="s">
        <v>16</v>
      </c>
      <c r="D671" s="32">
        <v>1</v>
      </c>
      <c r="E671" s="33">
        <v>35365</v>
      </c>
      <c r="F671" s="33">
        <v>35265</v>
      </c>
      <c r="G671" s="32"/>
      <c r="H671" s="23">
        <f t="shared" si="158"/>
        <v>100</v>
      </c>
      <c r="I671" s="23">
        <f t="shared" si="159"/>
        <v>0</v>
      </c>
      <c r="J671" s="23">
        <f t="shared" si="160"/>
        <v>100</v>
      </c>
    </row>
    <row r="672" spans="1:10">
      <c r="A672" s="17">
        <v>45253</v>
      </c>
      <c r="B672" s="32" t="s">
        <v>45</v>
      </c>
      <c r="C672" s="32" t="s">
        <v>14</v>
      </c>
      <c r="D672" s="32">
        <v>1</v>
      </c>
      <c r="E672" s="33">
        <v>16000</v>
      </c>
      <c r="F672" s="33">
        <v>16060</v>
      </c>
      <c r="G672" s="32"/>
      <c r="H672" s="23">
        <f t="shared" si="158"/>
        <v>60</v>
      </c>
      <c r="I672" s="23">
        <f t="shared" si="159"/>
        <v>0</v>
      </c>
      <c r="J672" s="23">
        <f t="shared" si="160"/>
        <v>60</v>
      </c>
    </row>
    <row r="673" spans="1:10">
      <c r="A673" s="17">
        <v>45252</v>
      </c>
      <c r="B673" s="32" t="s">
        <v>48</v>
      </c>
      <c r="C673" s="32" t="s">
        <v>14</v>
      </c>
      <c r="D673" s="32">
        <v>1</v>
      </c>
      <c r="E673" s="33">
        <v>35090</v>
      </c>
      <c r="F673" s="33">
        <v>35290</v>
      </c>
      <c r="G673" s="32"/>
      <c r="H673" s="23">
        <f t="shared" si="158"/>
        <v>200</v>
      </c>
      <c r="I673" s="23">
        <f t="shared" si="159"/>
        <v>0</v>
      </c>
      <c r="J673" s="23">
        <f t="shared" si="160"/>
        <v>200</v>
      </c>
    </row>
    <row r="674" spans="1:10">
      <c r="A674" s="17">
        <v>45252</v>
      </c>
      <c r="B674" s="32" t="s">
        <v>42</v>
      </c>
      <c r="C674" s="32" t="s">
        <v>16</v>
      </c>
      <c r="D674" s="32">
        <v>100</v>
      </c>
      <c r="E674" s="33">
        <v>2003.5</v>
      </c>
      <c r="F674" s="33">
        <v>1995</v>
      </c>
      <c r="G674" s="32">
        <v>1987</v>
      </c>
      <c r="H674" s="23">
        <f t="shared" si="158"/>
        <v>850</v>
      </c>
      <c r="I674" s="23">
        <f t="shared" si="159"/>
        <v>800</v>
      </c>
      <c r="J674" s="23">
        <f t="shared" si="160"/>
        <v>1650</v>
      </c>
    </row>
    <row r="675" spans="1:10">
      <c r="A675" s="17">
        <v>45251</v>
      </c>
      <c r="B675" s="32" t="s">
        <v>48</v>
      </c>
      <c r="C675" s="32" t="s">
        <v>16</v>
      </c>
      <c r="D675" s="32">
        <v>1</v>
      </c>
      <c r="E675" s="33">
        <v>35165</v>
      </c>
      <c r="F675" s="33">
        <v>35065</v>
      </c>
      <c r="G675" s="32"/>
      <c r="H675" s="23">
        <f t="shared" si="158"/>
        <v>100</v>
      </c>
      <c r="I675" s="23">
        <f t="shared" si="159"/>
        <v>0</v>
      </c>
      <c r="J675" s="23">
        <f t="shared" si="160"/>
        <v>100</v>
      </c>
    </row>
    <row r="676" spans="1:10">
      <c r="A676" s="17">
        <v>45251</v>
      </c>
      <c r="B676" s="32" t="s">
        <v>42</v>
      </c>
      <c r="C676" s="32" t="s">
        <v>16</v>
      </c>
      <c r="D676" s="32">
        <v>100</v>
      </c>
      <c r="E676" s="33">
        <v>1992</v>
      </c>
      <c r="F676" s="33">
        <v>2004</v>
      </c>
      <c r="G676" s="32"/>
      <c r="H676" s="23">
        <f t="shared" si="158"/>
        <v>-1200</v>
      </c>
      <c r="I676" s="23">
        <f t="shared" si="159"/>
        <v>0</v>
      </c>
      <c r="J676" s="23">
        <f t="shared" si="160"/>
        <v>-1200</v>
      </c>
    </row>
    <row r="677" spans="1:10">
      <c r="A677" s="17">
        <v>45251</v>
      </c>
      <c r="B677" s="32" t="s">
        <v>43</v>
      </c>
      <c r="C677" s="32" t="s">
        <v>16</v>
      </c>
      <c r="D677" s="32">
        <v>5000</v>
      </c>
      <c r="E677" s="33">
        <v>23.75</v>
      </c>
      <c r="F677" s="33">
        <v>23.52</v>
      </c>
      <c r="G677" s="32"/>
      <c r="H677" s="23">
        <f t="shared" ref="H677:H740" si="161">(IF(C677="SHORT",E677-F677,IF(C677="LONG",F677-E677)))*D677</f>
        <v>1150.000000000002</v>
      </c>
      <c r="I677" s="23">
        <f t="shared" ref="I677:I740" si="162">(IF(C677="SHORT",IF(G677="",0,F677-G677),IF(C677="LONG",IF(G677="",0,G677-F677))))*D677</f>
        <v>0</v>
      </c>
      <c r="J677" s="23">
        <f t="shared" ref="J677:J740" si="163">H677+I677+L677</f>
        <v>1150.000000000002</v>
      </c>
    </row>
    <row r="678" spans="1:10">
      <c r="A678" s="17">
        <v>45250</v>
      </c>
      <c r="B678" s="32" t="s">
        <v>43</v>
      </c>
      <c r="C678" s="32" t="s">
        <v>16</v>
      </c>
      <c r="D678" s="32">
        <v>5000</v>
      </c>
      <c r="E678" s="33">
        <v>23.42</v>
      </c>
      <c r="F678" s="33">
        <v>23.95</v>
      </c>
      <c r="G678" s="32"/>
      <c r="H678" s="23">
        <f t="shared" si="161"/>
        <v>-2649.9999999999877</v>
      </c>
      <c r="I678" s="23">
        <f t="shared" si="162"/>
        <v>0</v>
      </c>
      <c r="J678" s="23">
        <f t="shared" si="163"/>
        <v>-2649.9999999999877</v>
      </c>
    </row>
    <row r="679" spans="1:10">
      <c r="A679" s="17">
        <v>45250</v>
      </c>
      <c r="B679" s="32" t="s">
        <v>48</v>
      </c>
      <c r="C679" s="32" t="s">
        <v>14</v>
      </c>
      <c r="D679" s="32">
        <v>1</v>
      </c>
      <c r="E679" s="33">
        <v>34950</v>
      </c>
      <c r="F679" s="33">
        <v>35150</v>
      </c>
      <c r="G679" s="32"/>
      <c r="H679" s="23">
        <f t="shared" si="161"/>
        <v>200</v>
      </c>
      <c r="I679" s="23">
        <f t="shared" si="162"/>
        <v>0</v>
      </c>
      <c r="J679" s="23">
        <f t="shared" si="163"/>
        <v>200</v>
      </c>
    </row>
    <row r="680" spans="1:10">
      <c r="A680" s="17">
        <v>45250</v>
      </c>
      <c r="B680" s="32" t="s">
        <v>45</v>
      </c>
      <c r="C680" s="32" t="s">
        <v>14</v>
      </c>
      <c r="D680" s="32">
        <v>1</v>
      </c>
      <c r="E680" s="33">
        <v>15955</v>
      </c>
      <c r="F680" s="33">
        <v>15985</v>
      </c>
      <c r="G680" s="32"/>
      <c r="H680" s="23">
        <f t="shared" si="161"/>
        <v>30</v>
      </c>
      <c r="I680" s="23">
        <f t="shared" si="162"/>
        <v>0</v>
      </c>
      <c r="J680" s="23">
        <f t="shared" si="163"/>
        <v>30</v>
      </c>
    </row>
    <row r="681" spans="1:10">
      <c r="A681" s="17">
        <v>45247</v>
      </c>
      <c r="B681" s="32" t="s">
        <v>48</v>
      </c>
      <c r="C681" s="32" t="s">
        <v>14</v>
      </c>
      <c r="D681" s="32">
        <v>1</v>
      </c>
      <c r="E681" s="33">
        <v>35060</v>
      </c>
      <c r="F681" s="33">
        <v>35260</v>
      </c>
      <c r="G681" s="32"/>
      <c r="H681" s="23">
        <f t="shared" si="161"/>
        <v>200</v>
      </c>
      <c r="I681" s="23">
        <f t="shared" si="162"/>
        <v>0</v>
      </c>
      <c r="J681" s="23">
        <f t="shared" si="163"/>
        <v>200</v>
      </c>
    </row>
    <row r="682" spans="1:10">
      <c r="A682" s="17">
        <v>45247</v>
      </c>
      <c r="B682" s="32" t="s">
        <v>43</v>
      </c>
      <c r="C682" s="32" t="s">
        <v>16</v>
      </c>
      <c r="D682" s="32">
        <v>5000</v>
      </c>
      <c r="E682" s="33">
        <v>24.03</v>
      </c>
      <c r="F682" s="33">
        <v>23.53</v>
      </c>
      <c r="G682" s="32"/>
      <c r="H682" s="23">
        <f t="shared" si="161"/>
        <v>2500</v>
      </c>
      <c r="I682" s="23">
        <f t="shared" si="162"/>
        <v>0</v>
      </c>
      <c r="J682" s="23">
        <f t="shared" si="163"/>
        <v>2500</v>
      </c>
    </row>
    <row r="683" spans="1:10">
      <c r="A683" s="17">
        <v>45247</v>
      </c>
      <c r="B683" s="32" t="s">
        <v>42</v>
      </c>
      <c r="C683" s="32" t="s">
        <v>16</v>
      </c>
      <c r="D683" s="32">
        <v>100</v>
      </c>
      <c r="E683" s="33">
        <v>1986</v>
      </c>
      <c r="F683" s="33">
        <v>1974</v>
      </c>
      <c r="G683" s="32"/>
      <c r="H683" s="23">
        <f t="shared" si="161"/>
        <v>1200</v>
      </c>
      <c r="I683" s="23">
        <f t="shared" si="162"/>
        <v>0</v>
      </c>
      <c r="J683" s="23">
        <f t="shared" si="163"/>
        <v>1200</v>
      </c>
    </row>
    <row r="684" spans="1:10">
      <c r="A684" s="17">
        <v>45247</v>
      </c>
      <c r="B684" s="32" t="s">
        <v>45</v>
      </c>
      <c r="C684" s="32" t="s">
        <v>14</v>
      </c>
      <c r="D684" s="32">
        <v>1</v>
      </c>
      <c r="E684" s="33">
        <v>15865</v>
      </c>
      <c r="F684" s="33">
        <v>15970</v>
      </c>
      <c r="G684" s="32"/>
      <c r="H684" s="23">
        <f t="shared" si="161"/>
        <v>105</v>
      </c>
      <c r="I684" s="23">
        <f t="shared" si="162"/>
        <v>0</v>
      </c>
      <c r="J684" s="23">
        <f t="shared" si="163"/>
        <v>105</v>
      </c>
    </row>
    <row r="685" spans="1:10">
      <c r="A685" s="17">
        <v>45246</v>
      </c>
      <c r="B685" s="32" t="s">
        <v>42</v>
      </c>
      <c r="C685" s="32" t="s">
        <v>16</v>
      </c>
      <c r="D685" s="32">
        <v>100</v>
      </c>
      <c r="E685" s="33">
        <v>1966.5</v>
      </c>
      <c r="F685" s="33">
        <v>1979.5</v>
      </c>
      <c r="G685" s="32"/>
      <c r="H685" s="23">
        <f t="shared" si="161"/>
        <v>-1300</v>
      </c>
      <c r="I685" s="23">
        <f t="shared" si="162"/>
        <v>0</v>
      </c>
      <c r="J685" s="23">
        <f t="shared" si="163"/>
        <v>-1300</v>
      </c>
    </row>
    <row r="686" spans="1:10">
      <c r="A686" s="17">
        <v>45246</v>
      </c>
      <c r="B686" s="32" t="s">
        <v>45</v>
      </c>
      <c r="C686" s="32" t="s">
        <v>14</v>
      </c>
      <c r="D686" s="32">
        <v>1</v>
      </c>
      <c r="E686" s="33">
        <v>15860</v>
      </c>
      <c r="F686" s="33">
        <v>15890</v>
      </c>
      <c r="G686" s="32"/>
      <c r="H686" s="23">
        <f t="shared" si="161"/>
        <v>30</v>
      </c>
      <c r="I686" s="23">
        <f t="shared" si="162"/>
        <v>0</v>
      </c>
      <c r="J686" s="23">
        <f t="shared" si="163"/>
        <v>30</v>
      </c>
    </row>
    <row r="687" spans="1:10">
      <c r="A687" s="17">
        <v>45245</v>
      </c>
      <c r="B687" s="32" t="s">
        <v>43</v>
      </c>
      <c r="C687" s="32" t="s">
        <v>16</v>
      </c>
      <c r="D687" s="32">
        <v>5000</v>
      </c>
      <c r="E687" s="33">
        <v>23.42</v>
      </c>
      <c r="F687" s="33">
        <v>22.87</v>
      </c>
      <c r="G687" s="32"/>
      <c r="H687" s="23">
        <f t="shared" si="161"/>
        <v>2750.0000000000036</v>
      </c>
      <c r="I687" s="23">
        <f t="shared" si="162"/>
        <v>0</v>
      </c>
      <c r="J687" s="23">
        <f t="shared" si="163"/>
        <v>2750.0000000000036</v>
      </c>
    </row>
    <row r="688" spans="1:10">
      <c r="A688" s="17">
        <v>45245</v>
      </c>
      <c r="B688" s="32" t="s">
        <v>45</v>
      </c>
      <c r="C688" s="32" t="s">
        <v>14</v>
      </c>
      <c r="D688" s="32">
        <v>1</v>
      </c>
      <c r="E688" s="33">
        <v>15740</v>
      </c>
      <c r="F688" s="33">
        <v>15840</v>
      </c>
      <c r="G688" s="32"/>
      <c r="H688" s="23">
        <f t="shared" si="161"/>
        <v>100</v>
      </c>
      <c r="I688" s="23">
        <f t="shared" si="162"/>
        <v>0</v>
      </c>
      <c r="J688" s="23">
        <f t="shared" si="163"/>
        <v>100</v>
      </c>
    </row>
    <row r="689" spans="1:10">
      <c r="A689" s="17">
        <v>45244</v>
      </c>
      <c r="B689" s="32" t="s">
        <v>48</v>
      </c>
      <c r="C689" s="32" t="s">
        <v>16</v>
      </c>
      <c r="D689" s="32">
        <v>1</v>
      </c>
      <c r="E689" s="33">
        <v>34370</v>
      </c>
      <c r="F689" s="33">
        <v>34670</v>
      </c>
      <c r="G689" s="32"/>
      <c r="H689" s="23">
        <f t="shared" si="161"/>
        <v>-300</v>
      </c>
      <c r="I689" s="23">
        <f t="shared" si="162"/>
        <v>0</v>
      </c>
      <c r="J689" s="23">
        <f t="shared" si="163"/>
        <v>-300</v>
      </c>
    </row>
    <row r="690" spans="1:10">
      <c r="A690" s="17">
        <v>45244</v>
      </c>
      <c r="B690" s="32" t="s">
        <v>42</v>
      </c>
      <c r="C690" s="32" t="s">
        <v>16</v>
      </c>
      <c r="D690" s="32">
        <v>100</v>
      </c>
      <c r="E690" s="33">
        <v>1948</v>
      </c>
      <c r="F690" s="33">
        <v>1960</v>
      </c>
      <c r="G690" s="32"/>
      <c r="H690" s="23">
        <f t="shared" si="161"/>
        <v>-1200</v>
      </c>
      <c r="I690" s="23">
        <f t="shared" si="162"/>
        <v>0</v>
      </c>
      <c r="J690" s="23">
        <f t="shared" si="163"/>
        <v>-1200</v>
      </c>
    </row>
    <row r="691" spans="1:10">
      <c r="A691" s="17">
        <v>45240</v>
      </c>
      <c r="B691" s="32" t="s">
        <v>48</v>
      </c>
      <c r="C691" s="32" t="s">
        <v>16</v>
      </c>
      <c r="D691" s="32">
        <v>1</v>
      </c>
      <c r="E691" s="33">
        <v>33970</v>
      </c>
      <c r="F691" s="33">
        <v>34290</v>
      </c>
      <c r="G691" s="32"/>
      <c r="H691" s="23">
        <f t="shared" si="161"/>
        <v>-320</v>
      </c>
      <c r="I691" s="23">
        <f t="shared" si="162"/>
        <v>0</v>
      </c>
      <c r="J691" s="23">
        <f t="shared" si="163"/>
        <v>-320</v>
      </c>
    </row>
    <row r="692" spans="1:10">
      <c r="A692" s="17">
        <v>45240</v>
      </c>
      <c r="B692" s="32" t="s">
        <v>42</v>
      </c>
      <c r="C692" s="32" t="s">
        <v>16</v>
      </c>
      <c r="D692" s="32">
        <v>100</v>
      </c>
      <c r="E692" s="33">
        <v>1956</v>
      </c>
      <c r="F692" s="33">
        <v>1944</v>
      </c>
      <c r="G692" s="32"/>
      <c r="H692" s="23">
        <f t="shared" si="161"/>
        <v>1200</v>
      </c>
      <c r="I692" s="23">
        <f t="shared" si="162"/>
        <v>0</v>
      </c>
      <c r="J692" s="23">
        <f t="shared" si="163"/>
        <v>1200</v>
      </c>
    </row>
    <row r="693" spans="1:10">
      <c r="A693" s="17">
        <v>45239</v>
      </c>
      <c r="B693" s="32" t="s">
        <v>42</v>
      </c>
      <c r="C693" s="32" t="s">
        <v>16</v>
      </c>
      <c r="D693" s="32">
        <v>100</v>
      </c>
      <c r="E693" s="33">
        <v>1948</v>
      </c>
      <c r="F693" s="33">
        <v>1961</v>
      </c>
      <c r="G693" s="32"/>
      <c r="H693" s="23">
        <f t="shared" si="161"/>
        <v>-1300</v>
      </c>
      <c r="I693" s="23">
        <f t="shared" si="162"/>
        <v>0</v>
      </c>
      <c r="J693" s="23">
        <f t="shared" si="163"/>
        <v>-1300</v>
      </c>
    </row>
    <row r="694" spans="1:10">
      <c r="A694" s="17">
        <v>45239</v>
      </c>
      <c r="B694" s="32" t="s">
        <v>48</v>
      </c>
      <c r="C694" s="32" t="s">
        <v>16</v>
      </c>
      <c r="D694" s="32">
        <v>1</v>
      </c>
      <c r="E694" s="33">
        <v>34170</v>
      </c>
      <c r="F694" s="33">
        <v>33970</v>
      </c>
      <c r="G694" s="32"/>
      <c r="H694" s="23">
        <f t="shared" si="161"/>
        <v>200</v>
      </c>
      <c r="I694" s="23">
        <f t="shared" si="162"/>
        <v>0</v>
      </c>
      <c r="J694" s="23">
        <f t="shared" si="163"/>
        <v>200</v>
      </c>
    </row>
    <row r="695" spans="1:10">
      <c r="A695" s="17">
        <v>45239</v>
      </c>
      <c r="B695" s="32" t="s">
        <v>45</v>
      </c>
      <c r="C695" s="32" t="s">
        <v>16</v>
      </c>
      <c r="D695" s="32">
        <v>1</v>
      </c>
      <c r="E695" s="33">
        <v>15300</v>
      </c>
      <c r="F695" s="33">
        <v>15410</v>
      </c>
      <c r="G695" s="32"/>
      <c r="H695" s="23">
        <f t="shared" si="161"/>
        <v>-110</v>
      </c>
      <c r="I695" s="23">
        <f t="shared" si="162"/>
        <v>0</v>
      </c>
      <c r="J695" s="23">
        <f t="shared" si="163"/>
        <v>-110</v>
      </c>
    </row>
    <row r="696" spans="1:10">
      <c r="A696" s="17">
        <v>45238</v>
      </c>
      <c r="B696" s="32" t="s">
        <v>42</v>
      </c>
      <c r="C696" s="32" t="s">
        <v>16</v>
      </c>
      <c r="D696" s="32">
        <v>100</v>
      </c>
      <c r="E696" s="33">
        <v>1966</v>
      </c>
      <c r="F696" s="33">
        <v>1954</v>
      </c>
      <c r="G696" s="32"/>
      <c r="H696" s="23">
        <f t="shared" si="161"/>
        <v>1200</v>
      </c>
      <c r="I696" s="23">
        <f t="shared" si="162"/>
        <v>0</v>
      </c>
      <c r="J696" s="23">
        <f t="shared" si="163"/>
        <v>1200</v>
      </c>
    </row>
    <row r="697" spans="1:10">
      <c r="A697" s="17">
        <v>45237</v>
      </c>
      <c r="B697" s="32" t="s">
        <v>48</v>
      </c>
      <c r="C697" s="32" t="s">
        <v>16</v>
      </c>
      <c r="D697" s="32">
        <v>1</v>
      </c>
      <c r="E697" s="33">
        <v>34050</v>
      </c>
      <c r="F697" s="33">
        <v>33850</v>
      </c>
      <c r="G697" s="32"/>
      <c r="H697" s="23">
        <f t="shared" si="161"/>
        <v>200</v>
      </c>
      <c r="I697" s="23">
        <f t="shared" si="162"/>
        <v>0</v>
      </c>
      <c r="J697" s="23">
        <f t="shared" si="163"/>
        <v>200</v>
      </c>
    </row>
    <row r="698" spans="1:10">
      <c r="A698" s="17">
        <v>45237</v>
      </c>
      <c r="B698" s="32" t="s">
        <v>43</v>
      </c>
      <c r="C698" s="32" t="s">
        <v>14</v>
      </c>
      <c r="D698" s="32">
        <v>5000</v>
      </c>
      <c r="E698" s="33">
        <v>22.72</v>
      </c>
      <c r="F698" s="33">
        <v>22.4</v>
      </c>
      <c r="G698" s="32"/>
      <c r="H698" s="23">
        <f t="shared" si="161"/>
        <v>-1600.0000000000014</v>
      </c>
      <c r="I698" s="23">
        <f t="shared" si="162"/>
        <v>0</v>
      </c>
      <c r="J698" s="23">
        <f t="shared" si="163"/>
        <v>-1600.0000000000014</v>
      </c>
    </row>
    <row r="699" spans="1:10">
      <c r="A699" s="17">
        <v>45237</v>
      </c>
      <c r="B699" s="32" t="s">
        <v>45</v>
      </c>
      <c r="C699" s="32" t="s">
        <v>16</v>
      </c>
      <c r="D699" s="32">
        <v>1</v>
      </c>
      <c r="E699" s="33">
        <v>15180</v>
      </c>
      <c r="F699" s="33">
        <v>15280</v>
      </c>
      <c r="G699" s="32"/>
      <c r="H699" s="23">
        <f t="shared" si="161"/>
        <v>-100</v>
      </c>
      <c r="I699" s="23">
        <f t="shared" si="162"/>
        <v>0</v>
      </c>
      <c r="J699" s="23">
        <f t="shared" si="163"/>
        <v>-100</v>
      </c>
    </row>
    <row r="700" spans="1:10">
      <c r="A700" s="17">
        <v>45236</v>
      </c>
      <c r="B700" s="32" t="s">
        <v>42</v>
      </c>
      <c r="C700" s="32" t="s">
        <v>16</v>
      </c>
      <c r="D700" s="32">
        <v>100</v>
      </c>
      <c r="E700" s="33">
        <v>1987</v>
      </c>
      <c r="F700" s="33">
        <v>1975</v>
      </c>
      <c r="G700" s="32"/>
      <c r="H700" s="23">
        <f t="shared" si="161"/>
        <v>1200</v>
      </c>
      <c r="I700" s="23">
        <f t="shared" si="162"/>
        <v>0</v>
      </c>
      <c r="J700" s="23">
        <f t="shared" si="163"/>
        <v>1200</v>
      </c>
    </row>
    <row r="701" spans="1:10">
      <c r="A701" s="17">
        <v>45233</v>
      </c>
      <c r="B701" s="32" t="s">
        <v>43</v>
      </c>
      <c r="C701" s="32" t="s">
        <v>16</v>
      </c>
      <c r="D701" s="32">
        <v>5000</v>
      </c>
      <c r="E701" s="33">
        <v>23.3</v>
      </c>
      <c r="F701" s="33">
        <v>22.7</v>
      </c>
      <c r="G701" s="32"/>
      <c r="H701" s="23">
        <f t="shared" si="161"/>
        <v>3000.0000000000073</v>
      </c>
      <c r="I701" s="23">
        <f t="shared" si="162"/>
        <v>0</v>
      </c>
      <c r="J701" s="23">
        <f t="shared" si="163"/>
        <v>3000.0000000000073</v>
      </c>
    </row>
    <row r="702" spans="1:10">
      <c r="A702" s="17">
        <v>45233</v>
      </c>
      <c r="B702" s="32" t="s">
        <v>42</v>
      </c>
      <c r="C702" s="32" t="s">
        <v>16</v>
      </c>
      <c r="D702" s="32">
        <v>100</v>
      </c>
      <c r="E702" s="33">
        <v>1988</v>
      </c>
      <c r="F702" s="33">
        <v>2001</v>
      </c>
      <c r="G702" s="32"/>
      <c r="H702" s="23">
        <f t="shared" si="161"/>
        <v>-1300</v>
      </c>
      <c r="I702" s="23">
        <f t="shared" si="162"/>
        <v>0</v>
      </c>
      <c r="J702" s="23">
        <f t="shared" si="163"/>
        <v>-1300</v>
      </c>
    </row>
    <row r="703" spans="1:10">
      <c r="A703" s="17">
        <v>45233</v>
      </c>
      <c r="B703" s="32" t="s">
        <v>45</v>
      </c>
      <c r="C703" s="32" t="s">
        <v>16</v>
      </c>
      <c r="D703" s="32">
        <v>1</v>
      </c>
      <c r="E703" s="33">
        <v>15280</v>
      </c>
      <c r="F703" s="33">
        <v>15320</v>
      </c>
      <c r="G703" s="32"/>
      <c r="H703" s="23">
        <f t="shared" si="161"/>
        <v>-40</v>
      </c>
      <c r="I703" s="23">
        <f t="shared" si="162"/>
        <v>0</v>
      </c>
      <c r="J703" s="23">
        <f t="shared" si="163"/>
        <v>-40</v>
      </c>
    </row>
    <row r="704" spans="1:10">
      <c r="A704" s="17">
        <v>45232</v>
      </c>
      <c r="B704" s="32" t="s">
        <v>45</v>
      </c>
      <c r="C704" s="32" t="s">
        <v>16</v>
      </c>
      <c r="D704" s="32">
        <v>1</v>
      </c>
      <c r="E704" s="33">
        <v>14230</v>
      </c>
      <c r="F704" s="33">
        <v>14230</v>
      </c>
      <c r="G704" s="32"/>
      <c r="H704" s="23">
        <f t="shared" si="161"/>
        <v>0</v>
      </c>
      <c r="I704" s="23">
        <f t="shared" si="162"/>
        <v>0</v>
      </c>
      <c r="J704" s="23">
        <f t="shared" si="163"/>
        <v>0</v>
      </c>
    </row>
    <row r="705" spans="1:10">
      <c r="A705" s="17">
        <v>45232</v>
      </c>
      <c r="B705" s="32" t="s">
        <v>48</v>
      </c>
      <c r="C705" s="32" t="s">
        <v>16</v>
      </c>
      <c r="D705" s="32">
        <v>1</v>
      </c>
      <c r="E705" s="33">
        <v>33385</v>
      </c>
      <c r="F705" s="33">
        <v>33485</v>
      </c>
      <c r="G705" s="32"/>
      <c r="H705" s="23">
        <f t="shared" si="161"/>
        <v>-100</v>
      </c>
      <c r="I705" s="23">
        <f t="shared" si="162"/>
        <v>0</v>
      </c>
      <c r="J705" s="23">
        <f t="shared" si="163"/>
        <v>-100</v>
      </c>
    </row>
    <row r="706" spans="1:10">
      <c r="A706" s="17">
        <v>45232</v>
      </c>
      <c r="B706" s="32" t="s">
        <v>42</v>
      </c>
      <c r="C706" s="32" t="s">
        <v>16</v>
      </c>
      <c r="D706" s="32">
        <v>100</v>
      </c>
      <c r="E706" s="33">
        <v>1986</v>
      </c>
      <c r="F706" s="33">
        <v>1998</v>
      </c>
      <c r="G706" s="32"/>
      <c r="H706" s="23">
        <f t="shared" si="161"/>
        <v>-1200</v>
      </c>
      <c r="I706" s="23">
        <f t="shared" si="162"/>
        <v>0</v>
      </c>
      <c r="J706" s="23">
        <f t="shared" si="163"/>
        <v>-1200</v>
      </c>
    </row>
    <row r="707" spans="1:10">
      <c r="A707" s="17">
        <v>45232</v>
      </c>
      <c r="B707" s="32" t="s">
        <v>45</v>
      </c>
      <c r="C707" s="32" t="s">
        <v>14</v>
      </c>
      <c r="D707" s="32">
        <v>1</v>
      </c>
      <c r="E707" s="33">
        <v>15070</v>
      </c>
      <c r="F707" s="33">
        <v>15220</v>
      </c>
      <c r="G707" s="32"/>
      <c r="H707" s="23">
        <f t="shared" si="161"/>
        <v>150</v>
      </c>
      <c r="I707" s="23">
        <f t="shared" si="162"/>
        <v>0</v>
      </c>
      <c r="J707" s="23">
        <f t="shared" si="163"/>
        <v>150</v>
      </c>
    </row>
    <row r="708" spans="1:10">
      <c r="A708" s="17">
        <v>45231</v>
      </c>
      <c r="B708" s="32" t="s">
        <v>48</v>
      </c>
      <c r="C708" s="32" t="s">
        <v>14</v>
      </c>
      <c r="D708" s="32">
        <v>1</v>
      </c>
      <c r="E708" s="33">
        <v>33000</v>
      </c>
      <c r="F708" s="33">
        <v>33150</v>
      </c>
      <c r="G708" s="32"/>
      <c r="H708" s="23">
        <f t="shared" si="161"/>
        <v>150</v>
      </c>
      <c r="I708" s="23">
        <f t="shared" si="162"/>
        <v>0</v>
      </c>
      <c r="J708" s="23">
        <f t="shared" si="163"/>
        <v>150</v>
      </c>
    </row>
    <row r="709" spans="1:10">
      <c r="A709" s="17">
        <v>45231</v>
      </c>
      <c r="B709" s="32" t="s">
        <v>42</v>
      </c>
      <c r="C709" s="32" t="s">
        <v>16</v>
      </c>
      <c r="D709" s="32">
        <v>100</v>
      </c>
      <c r="E709" s="33">
        <v>1987</v>
      </c>
      <c r="F709" s="33">
        <v>1975</v>
      </c>
      <c r="G709" s="32"/>
      <c r="H709" s="23">
        <f t="shared" si="161"/>
        <v>1200</v>
      </c>
      <c r="I709" s="23">
        <f t="shared" si="162"/>
        <v>0</v>
      </c>
      <c r="J709" s="23">
        <f t="shared" si="163"/>
        <v>1200</v>
      </c>
    </row>
    <row r="710" spans="1:10">
      <c r="E710" s="34"/>
      <c r="F710" s="34"/>
      <c r="H710" s="23"/>
      <c r="I710" s="23"/>
      <c r="J710" s="23"/>
    </row>
    <row r="711" spans="1:10">
      <c r="A711" s="17">
        <v>45230</v>
      </c>
      <c r="B711" s="32" t="s">
        <v>45</v>
      </c>
      <c r="C711" s="32" t="s">
        <v>16</v>
      </c>
      <c r="D711" s="32">
        <v>1</v>
      </c>
      <c r="E711" s="33">
        <v>14880</v>
      </c>
      <c r="F711" s="33">
        <v>14990</v>
      </c>
      <c r="H711" s="23">
        <f t="shared" si="161"/>
        <v>-110</v>
      </c>
      <c r="I711" s="23">
        <f t="shared" si="162"/>
        <v>0</v>
      </c>
      <c r="J711" s="23">
        <f t="shared" si="163"/>
        <v>-110</v>
      </c>
    </row>
    <row r="712" spans="1:10">
      <c r="A712" s="17">
        <v>45230</v>
      </c>
      <c r="B712" s="32" t="s">
        <v>43</v>
      </c>
      <c r="C712" s="32" t="s">
        <v>16</v>
      </c>
      <c r="D712" s="32">
        <v>5000</v>
      </c>
      <c r="E712" s="33">
        <v>23.27</v>
      </c>
      <c r="F712" s="33">
        <v>22.87</v>
      </c>
      <c r="H712" s="23">
        <f t="shared" si="161"/>
        <v>1999.999999999993</v>
      </c>
      <c r="I712" s="23">
        <f t="shared" si="162"/>
        <v>0</v>
      </c>
      <c r="J712" s="23">
        <f t="shared" si="163"/>
        <v>1999.999999999993</v>
      </c>
    </row>
    <row r="713" spans="1:10">
      <c r="A713" s="17">
        <v>45230</v>
      </c>
      <c r="B713" s="32" t="s">
        <v>41</v>
      </c>
      <c r="C713" s="32" t="s">
        <v>14</v>
      </c>
      <c r="D713" s="32">
        <v>1</v>
      </c>
      <c r="E713" s="33">
        <v>32900</v>
      </c>
      <c r="F713" s="33">
        <v>33050</v>
      </c>
      <c r="H713" s="23">
        <f t="shared" si="161"/>
        <v>150</v>
      </c>
      <c r="I713" s="23">
        <f t="shared" si="162"/>
        <v>0</v>
      </c>
      <c r="J713" s="23">
        <f t="shared" si="163"/>
        <v>150</v>
      </c>
    </row>
    <row r="714" spans="1:10">
      <c r="A714" s="17">
        <v>45230</v>
      </c>
      <c r="B714" s="32" t="s">
        <v>45</v>
      </c>
      <c r="C714" s="32" t="s">
        <v>14</v>
      </c>
      <c r="D714" s="32">
        <v>1</v>
      </c>
      <c r="E714" s="33">
        <v>14770</v>
      </c>
      <c r="F714" s="33">
        <v>14870</v>
      </c>
      <c r="H714" s="23">
        <f t="shared" si="161"/>
        <v>100</v>
      </c>
      <c r="I714" s="23">
        <f t="shared" si="162"/>
        <v>0</v>
      </c>
      <c r="J714" s="23">
        <f t="shared" si="163"/>
        <v>100</v>
      </c>
    </row>
    <row r="715" spans="1:10">
      <c r="A715" s="17">
        <v>45229</v>
      </c>
      <c r="B715" s="32" t="s">
        <v>43</v>
      </c>
      <c r="C715" s="32" t="s">
        <v>16</v>
      </c>
      <c r="D715" s="32">
        <v>5000</v>
      </c>
      <c r="E715" s="33">
        <v>23.12</v>
      </c>
      <c r="F715" s="33">
        <v>23.43</v>
      </c>
      <c r="H715" s="23">
        <f t="shared" si="161"/>
        <v>-1549.9999999999936</v>
      </c>
      <c r="I715" s="23">
        <f t="shared" si="162"/>
        <v>0</v>
      </c>
      <c r="J715" s="23">
        <f t="shared" si="163"/>
        <v>-1549.9999999999936</v>
      </c>
    </row>
    <row r="716" spans="1:10">
      <c r="A716" s="17">
        <v>45229</v>
      </c>
      <c r="B716" s="32" t="s">
        <v>41</v>
      </c>
      <c r="C716" s="32" t="s">
        <v>14</v>
      </c>
      <c r="D716" s="32">
        <v>1</v>
      </c>
      <c r="E716" s="33">
        <v>32600</v>
      </c>
      <c r="F716" s="33">
        <v>32750</v>
      </c>
      <c r="H716" s="23">
        <f t="shared" si="161"/>
        <v>150</v>
      </c>
      <c r="I716" s="23">
        <f t="shared" si="162"/>
        <v>0</v>
      </c>
      <c r="J716" s="23">
        <f t="shared" si="163"/>
        <v>150</v>
      </c>
    </row>
    <row r="717" spans="1:10">
      <c r="A717" s="17">
        <v>45229</v>
      </c>
      <c r="B717" s="32" t="s">
        <v>42</v>
      </c>
      <c r="C717" s="32" t="s">
        <v>16</v>
      </c>
      <c r="D717" s="32">
        <v>100</v>
      </c>
      <c r="E717" s="33">
        <v>1997</v>
      </c>
      <c r="F717" s="33">
        <v>1985</v>
      </c>
      <c r="H717" s="23">
        <f t="shared" si="161"/>
        <v>1200</v>
      </c>
      <c r="I717" s="23">
        <f t="shared" si="162"/>
        <v>0</v>
      </c>
      <c r="J717" s="23">
        <f t="shared" si="163"/>
        <v>1200</v>
      </c>
    </row>
    <row r="718" spans="1:10">
      <c r="A718" s="17">
        <v>45229</v>
      </c>
      <c r="B718" s="32" t="s">
        <v>45</v>
      </c>
      <c r="C718" s="32" t="s">
        <v>14</v>
      </c>
      <c r="D718" s="32">
        <v>1</v>
      </c>
      <c r="E718" s="33">
        <v>14760</v>
      </c>
      <c r="F718" s="33">
        <v>14860</v>
      </c>
      <c r="H718" s="23">
        <f t="shared" si="161"/>
        <v>100</v>
      </c>
      <c r="I718" s="23">
        <f t="shared" si="162"/>
        <v>0</v>
      </c>
      <c r="J718" s="23">
        <f t="shared" si="163"/>
        <v>100</v>
      </c>
    </row>
    <row r="719" spans="1:10">
      <c r="A719" s="17">
        <v>45226</v>
      </c>
      <c r="B719" s="32" t="s">
        <v>45</v>
      </c>
      <c r="C719" s="32" t="s">
        <v>14</v>
      </c>
      <c r="D719" s="32">
        <v>1</v>
      </c>
      <c r="E719" s="33">
        <v>14800</v>
      </c>
      <c r="F719" s="33">
        <v>14920</v>
      </c>
      <c r="H719" s="23">
        <f t="shared" si="161"/>
        <v>120</v>
      </c>
      <c r="I719" s="23">
        <f t="shared" si="162"/>
        <v>0</v>
      </c>
      <c r="J719" s="23">
        <f t="shared" si="163"/>
        <v>120</v>
      </c>
    </row>
    <row r="720" spans="1:10">
      <c r="A720" s="17">
        <v>45226</v>
      </c>
      <c r="B720" s="32" t="s">
        <v>42</v>
      </c>
      <c r="C720" s="32" t="s">
        <v>16</v>
      </c>
      <c r="D720" s="32">
        <v>100</v>
      </c>
      <c r="E720" s="33">
        <v>1989</v>
      </c>
      <c r="F720" s="33">
        <v>1977</v>
      </c>
      <c r="H720" s="23">
        <f t="shared" si="161"/>
        <v>1200</v>
      </c>
      <c r="I720" s="23">
        <f t="shared" si="162"/>
        <v>0</v>
      </c>
      <c r="J720" s="23">
        <f t="shared" si="163"/>
        <v>1200</v>
      </c>
    </row>
    <row r="721" spans="1:10">
      <c r="A721" s="17">
        <v>45225</v>
      </c>
      <c r="B721" s="32" t="s">
        <v>41</v>
      </c>
      <c r="C721" s="32" t="s">
        <v>14</v>
      </c>
      <c r="D721" s="32">
        <v>1</v>
      </c>
      <c r="E721" s="33">
        <v>32960</v>
      </c>
      <c r="F721" s="33">
        <v>32970</v>
      </c>
      <c r="H721" s="23">
        <f t="shared" si="161"/>
        <v>10</v>
      </c>
      <c r="I721" s="23">
        <f t="shared" si="162"/>
        <v>0</v>
      </c>
      <c r="J721" s="23">
        <f t="shared" si="163"/>
        <v>10</v>
      </c>
    </row>
    <row r="722" spans="1:10">
      <c r="A722" s="17">
        <v>45225</v>
      </c>
      <c r="B722" s="32" t="s">
        <v>43</v>
      </c>
      <c r="C722" s="32" t="s">
        <v>16</v>
      </c>
      <c r="D722" s="32">
        <v>5000</v>
      </c>
      <c r="E722" s="33">
        <v>22.98</v>
      </c>
      <c r="F722" s="33">
        <v>22.68</v>
      </c>
      <c r="H722" s="23">
        <f t="shared" si="161"/>
        <v>1500.0000000000036</v>
      </c>
      <c r="I722" s="23">
        <f t="shared" si="162"/>
        <v>0</v>
      </c>
      <c r="J722" s="23">
        <f t="shared" si="163"/>
        <v>1500.0000000000036</v>
      </c>
    </row>
    <row r="723" spans="1:10">
      <c r="A723" s="17">
        <v>45225</v>
      </c>
      <c r="B723" s="32" t="s">
        <v>42</v>
      </c>
      <c r="C723" s="32" t="s">
        <v>16</v>
      </c>
      <c r="D723" s="32">
        <v>100</v>
      </c>
      <c r="E723" s="33">
        <v>1988</v>
      </c>
      <c r="F723" s="33">
        <v>1976</v>
      </c>
      <c r="H723" s="23">
        <f t="shared" si="161"/>
        <v>1200</v>
      </c>
      <c r="I723" s="23">
        <f t="shared" si="162"/>
        <v>0</v>
      </c>
      <c r="J723" s="23">
        <f t="shared" si="163"/>
        <v>1200</v>
      </c>
    </row>
    <row r="724" spans="1:10">
      <c r="A724" s="17">
        <v>45224</v>
      </c>
      <c r="B724" s="32" t="s">
        <v>42</v>
      </c>
      <c r="C724" s="32" t="s">
        <v>16</v>
      </c>
      <c r="D724" s="32">
        <v>100</v>
      </c>
      <c r="E724" s="33">
        <v>1976</v>
      </c>
      <c r="F724" s="33">
        <v>1963.5</v>
      </c>
      <c r="H724" s="23">
        <f t="shared" si="161"/>
        <v>1250</v>
      </c>
      <c r="I724" s="23">
        <f t="shared" si="162"/>
        <v>0</v>
      </c>
      <c r="J724" s="23">
        <f t="shared" si="163"/>
        <v>1250</v>
      </c>
    </row>
    <row r="725" spans="1:10">
      <c r="A725" s="17">
        <v>45224</v>
      </c>
      <c r="B725" s="32" t="s">
        <v>41</v>
      </c>
      <c r="C725" s="32" t="s">
        <v>14</v>
      </c>
      <c r="D725" s="32">
        <v>1</v>
      </c>
      <c r="E725" s="33">
        <v>33170</v>
      </c>
      <c r="F725" s="33">
        <v>33070</v>
      </c>
      <c r="H725" s="23">
        <f t="shared" si="161"/>
        <v>-100</v>
      </c>
      <c r="I725" s="23">
        <f t="shared" si="162"/>
        <v>0</v>
      </c>
      <c r="J725" s="23">
        <f t="shared" si="163"/>
        <v>-100</v>
      </c>
    </row>
    <row r="726" spans="1:10">
      <c r="A726" s="17">
        <v>45224</v>
      </c>
      <c r="B726" s="32" t="s">
        <v>45</v>
      </c>
      <c r="C726" s="32" t="s">
        <v>14</v>
      </c>
      <c r="D726" s="32">
        <v>1</v>
      </c>
      <c r="E726" s="33">
        <v>14960</v>
      </c>
      <c r="F726" s="33">
        <v>14810</v>
      </c>
      <c r="H726" s="23">
        <f t="shared" si="161"/>
        <v>-150</v>
      </c>
      <c r="I726" s="23">
        <f t="shared" si="162"/>
        <v>0</v>
      </c>
      <c r="J726" s="23">
        <f t="shared" si="163"/>
        <v>-150</v>
      </c>
    </row>
    <row r="727" spans="1:10">
      <c r="A727" s="17">
        <v>45223</v>
      </c>
      <c r="B727" s="32" t="s">
        <v>45</v>
      </c>
      <c r="C727" s="32" t="s">
        <v>14</v>
      </c>
      <c r="D727" s="32">
        <v>1</v>
      </c>
      <c r="E727" s="33">
        <v>14910</v>
      </c>
      <c r="F727" s="33">
        <v>14910</v>
      </c>
      <c r="H727" s="23">
        <f t="shared" si="161"/>
        <v>0</v>
      </c>
      <c r="I727" s="23">
        <f t="shared" si="162"/>
        <v>0</v>
      </c>
      <c r="J727" s="23">
        <f t="shared" si="163"/>
        <v>0</v>
      </c>
    </row>
    <row r="728" spans="1:10">
      <c r="A728" s="17">
        <v>45223</v>
      </c>
      <c r="B728" s="32" t="s">
        <v>42</v>
      </c>
      <c r="C728" s="32" t="s">
        <v>16</v>
      </c>
      <c r="D728" s="32">
        <v>100</v>
      </c>
      <c r="E728" s="33">
        <v>1975</v>
      </c>
      <c r="F728" s="33">
        <v>1965</v>
      </c>
      <c r="H728" s="23">
        <f t="shared" si="161"/>
        <v>1000</v>
      </c>
      <c r="I728" s="23">
        <f t="shared" si="162"/>
        <v>0</v>
      </c>
      <c r="J728" s="23">
        <f t="shared" si="163"/>
        <v>1000</v>
      </c>
    </row>
    <row r="729" spans="1:10">
      <c r="A729" s="17">
        <v>45222</v>
      </c>
      <c r="B729" s="32" t="s">
        <v>45</v>
      </c>
      <c r="C729" s="32" t="s">
        <v>16</v>
      </c>
      <c r="D729" s="32">
        <v>1</v>
      </c>
      <c r="E729" s="33">
        <v>14780</v>
      </c>
      <c r="F729" s="33">
        <v>14880</v>
      </c>
      <c r="H729" s="23">
        <f t="shared" si="161"/>
        <v>-100</v>
      </c>
      <c r="I729" s="23">
        <f t="shared" si="162"/>
        <v>0</v>
      </c>
      <c r="J729" s="23">
        <f t="shared" si="163"/>
        <v>-100</v>
      </c>
    </row>
    <row r="730" spans="1:10">
      <c r="A730" s="17">
        <v>45222</v>
      </c>
      <c r="B730" s="32" t="s">
        <v>41</v>
      </c>
      <c r="C730" s="32" t="s">
        <v>16</v>
      </c>
      <c r="D730" s="32">
        <v>1</v>
      </c>
      <c r="E730" s="33">
        <v>33080</v>
      </c>
      <c r="F730" s="33">
        <v>32930</v>
      </c>
      <c r="H730" s="23">
        <f t="shared" si="161"/>
        <v>150</v>
      </c>
      <c r="I730" s="23">
        <f t="shared" si="162"/>
        <v>0</v>
      </c>
      <c r="J730" s="23">
        <f t="shared" si="163"/>
        <v>150</v>
      </c>
    </row>
    <row r="731" spans="1:10">
      <c r="A731" s="17">
        <v>45222</v>
      </c>
      <c r="B731" s="32" t="s">
        <v>42</v>
      </c>
      <c r="C731" s="32" t="s">
        <v>16</v>
      </c>
      <c r="D731" s="32">
        <v>100</v>
      </c>
      <c r="E731" s="33">
        <v>1976</v>
      </c>
      <c r="F731" s="33">
        <v>1965</v>
      </c>
      <c r="H731" s="23">
        <f t="shared" si="161"/>
        <v>1100</v>
      </c>
      <c r="I731" s="23">
        <f t="shared" si="162"/>
        <v>0</v>
      </c>
      <c r="J731" s="23">
        <f t="shared" si="163"/>
        <v>1100</v>
      </c>
    </row>
    <row r="732" spans="1:10">
      <c r="A732" s="17">
        <v>45222</v>
      </c>
      <c r="B732" s="32" t="s">
        <v>45</v>
      </c>
      <c r="C732" s="32" t="s">
        <v>16</v>
      </c>
      <c r="D732" s="32">
        <v>1</v>
      </c>
      <c r="E732" s="33">
        <v>14920</v>
      </c>
      <c r="F732" s="33">
        <v>14820</v>
      </c>
      <c r="H732" s="23">
        <f t="shared" si="161"/>
        <v>100</v>
      </c>
      <c r="I732" s="23">
        <f t="shared" si="162"/>
        <v>0</v>
      </c>
      <c r="J732" s="23">
        <f t="shared" si="163"/>
        <v>100</v>
      </c>
    </row>
    <row r="733" spans="1:10">
      <c r="A733" s="17">
        <v>45219</v>
      </c>
      <c r="B733" s="32" t="s">
        <v>42</v>
      </c>
      <c r="C733" s="32" t="s">
        <v>16</v>
      </c>
      <c r="D733" s="32">
        <v>100</v>
      </c>
      <c r="E733" s="33">
        <v>1983</v>
      </c>
      <c r="F733" s="33">
        <v>1973.6</v>
      </c>
      <c r="G733" s="32"/>
      <c r="H733" s="23">
        <f t="shared" si="161"/>
        <v>940.00000000000909</v>
      </c>
      <c r="I733" s="23">
        <f t="shared" si="162"/>
        <v>0</v>
      </c>
      <c r="J733" s="23">
        <f t="shared" si="163"/>
        <v>940.00000000000909</v>
      </c>
    </row>
    <row r="734" spans="1:10">
      <c r="A734" s="17">
        <v>45219</v>
      </c>
      <c r="B734" s="32" t="s">
        <v>45</v>
      </c>
      <c r="C734" s="32" t="s">
        <v>16</v>
      </c>
      <c r="D734" s="32">
        <v>1</v>
      </c>
      <c r="E734" s="33">
        <v>14990</v>
      </c>
      <c r="F734" s="33">
        <v>14900</v>
      </c>
      <c r="G734" s="32"/>
      <c r="H734" s="23">
        <f t="shared" si="161"/>
        <v>90</v>
      </c>
      <c r="I734" s="23">
        <f t="shared" si="162"/>
        <v>0</v>
      </c>
      <c r="J734" s="23">
        <f t="shared" si="163"/>
        <v>90</v>
      </c>
    </row>
    <row r="735" spans="1:10">
      <c r="A735" s="17">
        <v>45219</v>
      </c>
      <c r="B735" s="32" t="s">
        <v>45</v>
      </c>
      <c r="C735" s="32" t="s">
        <v>16</v>
      </c>
      <c r="D735" s="32">
        <v>1</v>
      </c>
      <c r="E735" s="33">
        <v>15050</v>
      </c>
      <c r="F735" s="33">
        <v>14950</v>
      </c>
      <c r="G735" s="32"/>
      <c r="H735" s="23">
        <f t="shared" si="161"/>
        <v>100</v>
      </c>
      <c r="I735" s="23">
        <f t="shared" si="162"/>
        <v>0</v>
      </c>
      <c r="J735" s="23">
        <f t="shared" si="163"/>
        <v>100</v>
      </c>
    </row>
    <row r="736" spans="1:10">
      <c r="A736" s="17">
        <v>45218</v>
      </c>
      <c r="B736" s="32" t="s">
        <v>43</v>
      </c>
      <c r="C736" s="32" t="s">
        <v>14</v>
      </c>
      <c r="D736" s="32">
        <v>5000</v>
      </c>
      <c r="E736" s="33">
        <v>22.85</v>
      </c>
      <c r="F736" s="33">
        <v>23.2</v>
      </c>
      <c r="G736" s="32"/>
      <c r="H736" s="23">
        <f t="shared" si="161"/>
        <v>1749.9999999999893</v>
      </c>
      <c r="I736" s="23">
        <f t="shared" si="162"/>
        <v>0</v>
      </c>
      <c r="J736" s="23">
        <f t="shared" si="163"/>
        <v>1749.9999999999893</v>
      </c>
    </row>
    <row r="737" spans="1:10">
      <c r="A737" s="17">
        <v>45218</v>
      </c>
      <c r="B737" s="32" t="s">
        <v>42</v>
      </c>
      <c r="C737" s="32" t="s">
        <v>14</v>
      </c>
      <c r="D737" s="32">
        <v>100</v>
      </c>
      <c r="E737" s="33">
        <v>1952</v>
      </c>
      <c r="F737" s="33">
        <v>1953</v>
      </c>
      <c r="G737" s="32"/>
      <c r="H737" s="23">
        <f t="shared" si="161"/>
        <v>100</v>
      </c>
      <c r="I737" s="23">
        <f t="shared" si="162"/>
        <v>0</v>
      </c>
      <c r="J737" s="23">
        <f t="shared" si="163"/>
        <v>100</v>
      </c>
    </row>
    <row r="738" spans="1:10">
      <c r="A738" s="17">
        <v>45218</v>
      </c>
      <c r="B738" s="32" t="s">
        <v>41</v>
      </c>
      <c r="C738" s="32" t="s">
        <v>14</v>
      </c>
      <c r="D738" s="32">
        <v>1</v>
      </c>
      <c r="E738" s="33">
        <v>33610</v>
      </c>
      <c r="F738" s="33">
        <v>33660</v>
      </c>
      <c r="G738" s="32"/>
      <c r="H738" s="23">
        <f t="shared" si="161"/>
        <v>50</v>
      </c>
      <c r="I738" s="23">
        <f t="shared" si="162"/>
        <v>0</v>
      </c>
      <c r="J738" s="23">
        <f t="shared" si="163"/>
        <v>50</v>
      </c>
    </row>
    <row r="739" spans="1:10">
      <c r="A739" s="17">
        <v>45218</v>
      </c>
      <c r="B739" s="32" t="s">
        <v>45</v>
      </c>
      <c r="C739" s="32" t="s">
        <v>14</v>
      </c>
      <c r="D739" s="32">
        <v>1</v>
      </c>
      <c r="E739" s="33">
        <v>15110</v>
      </c>
      <c r="F739" s="33">
        <v>15150</v>
      </c>
      <c r="G739" s="32"/>
      <c r="H739" s="23">
        <f t="shared" si="161"/>
        <v>40</v>
      </c>
      <c r="I739" s="23">
        <f t="shared" si="162"/>
        <v>0</v>
      </c>
      <c r="J739" s="23">
        <f t="shared" si="163"/>
        <v>40</v>
      </c>
    </row>
    <row r="740" spans="1:10">
      <c r="A740" s="17">
        <v>45217</v>
      </c>
      <c r="B740" s="32" t="s">
        <v>41</v>
      </c>
      <c r="C740" s="32" t="s">
        <v>14</v>
      </c>
      <c r="D740" s="32">
        <v>1</v>
      </c>
      <c r="E740" s="33">
        <v>33890</v>
      </c>
      <c r="F740" s="33">
        <v>33740</v>
      </c>
      <c r="G740" s="32"/>
      <c r="H740" s="23">
        <f t="shared" si="161"/>
        <v>-150</v>
      </c>
      <c r="I740" s="23">
        <f t="shared" si="162"/>
        <v>0</v>
      </c>
      <c r="J740" s="23">
        <f t="shared" si="163"/>
        <v>-150</v>
      </c>
    </row>
    <row r="741" spans="1:10">
      <c r="A741" s="17">
        <v>45217</v>
      </c>
      <c r="B741" s="32" t="s">
        <v>45</v>
      </c>
      <c r="C741" s="32" t="s">
        <v>14</v>
      </c>
      <c r="D741" s="32">
        <v>1</v>
      </c>
      <c r="E741" s="33">
        <v>15250</v>
      </c>
      <c r="F741" s="33">
        <v>15150</v>
      </c>
      <c r="G741" s="32"/>
      <c r="H741" s="23">
        <f t="shared" ref="H741:H791" si="164">(IF(C741="SHORT",E741-F741,IF(C741="LONG",F741-E741)))*D741</f>
        <v>-100</v>
      </c>
      <c r="I741" s="23">
        <f t="shared" ref="I741:I791" si="165">(IF(C741="SHORT",IF(G741="",0,F741-G741),IF(C741="LONG",IF(G741="",0,G741-F741))))*D741</f>
        <v>0</v>
      </c>
      <c r="J741" s="23">
        <f t="shared" ref="J741:J790" si="166">H741+I741+L741</f>
        <v>-100</v>
      </c>
    </row>
    <row r="742" spans="1:10">
      <c r="A742" s="17">
        <v>45217</v>
      </c>
      <c r="B742" s="32" t="s">
        <v>42</v>
      </c>
      <c r="C742" s="32" t="s">
        <v>14</v>
      </c>
      <c r="D742" s="32">
        <v>100</v>
      </c>
      <c r="E742" s="33">
        <v>1944</v>
      </c>
      <c r="F742" s="33">
        <v>1954</v>
      </c>
      <c r="G742" s="32"/>
      <c r="H742" s="23">
        <f t="shared" si="164"/>
        <v>1000</v>
      </c>
      <c r="I742" s="23">
        <f t="shared" si="165"/>
        <v>0</v>
      </c>
      <c r="J742" s="23">
        <f t="shared" si="166"/>
        <v>1000</v>
      </c>
    </row>
    <row r="743" spans="1:10">
      <c r="A743" s="17">
        <v>45217</v>
      </c>
      <c r="B743" s="32" t="s">
        <v>43</v>
      </c>
      <c r="C743" s="32" t="s">
        <v>14</v>
      </c>
      <c r="D743" s="32">
        <v>5000</v>
      </c>
      <c r="E743" s="33">
        <v>23.18</v>
      </c>
      <c r="F743" s="33">
        <v>23.5</v>
      </c>
      <c r="G743" s="32"/>
      <c r="H743" s="23">
        <f t="shared" si="164"/>
        <v>1600.0000000000014</v>
      </c>
      <c r="I743" s="23">
        <f t="shared" si="165"/>
        <v>0</v>
      </c>
      <c r="J743" s="23">
        <f t="shared" si="166"/>
        <v>1600.0000000000014</v>
      </c>
    </row>
    <row r="744" spans="1:10">
      <c r="A744" s="17">
        <v>45217</v>
      </c>
      <c r="B744" s="32" t="s">
        <v>42</v>
      </c>
      <c r="C744" s="32" t="s">
        <v>16</v>
      </c>
      <c r="D744" s="32">
        <v>100</v>
      </c>
      <c r="E744" s="33">
        <v>1938.5</v>
      </c>
      <c r="F744" s="33">
        <v>1943</v>
      </c>
      <c r="G744" s="32"/>
      <c r="H744" s="23">
        <f t="shared" si="164"/>
        <v>-450</v>
      </c>
      <c r="I744" s="23">
        <f t="shared" si="165"/>
        <v>0</v>
      </c>
      <c r="J744" s="23">
        <f t="shared" si="166"/>
        <v>-450</v>
      </c>
    </row>
    <row r="745" spans="1:10">
      <c r="A745" s="17">
        <v>45217</v>
      </c>
      <c r="B745" s="32" t="s">
        <v>45</v>
      </c>
      <c r="C745" s="32" t="s">
        <v>16</v>
      </c>
      <c r="D745" s="32">
        <v>1</v>
      </c>
      <c r="E745" s="33">
        <v>15350</v>
      </c>
      <c r="F745" s="33">
        <v>15250</v>
      </c>
      <c r="G745" s="32"/>
      <c r="H745" s="23">
        <f t="shared" si="164"/>
        <v>100</v>
      </c>
      <c r="I745" s="23">
        <f t="shared" si="165"/>
        <v>0</v>
      </c>
      <c r="J745" s="23">
        <f t="shared" si="166"/>
        <v>100</v>
      </c>
    </row>
    <row r="746" spans="1:10">
      <c r="A746" s="17">
        <v>45216</v>
      </c>
      <c r="B746" s="32" t="s">
        <v>45</v>
      </c>
      <c r="C746" s="32" t="s">
        <v>14</v>
      </c>
      <c r="D746" s="32">
        <v>1</v>
      </c>
      <c r="E746" s="33">
        <v>15270</v>
      </c>
      <c r="F746" s="33">
        <v>15400</v>
      </c>
      <c r="G746" s="32"/>
      <c r="H746" s="23">
        <f t="shared" si="164"/>
        <v>130</v>
      </c>
      <c r="I746" s="23">
        <f t="shared" si="165"/>
        <v>0</v>
      </c>
      <c r="J746" s="23">
        <f t="shared" si="166"/>
        <v>130</v>
      </c>
    </row>
    <row r="747" spans="1:10">
      <c r="A747" s="17">
        <v>45216</v>
      </c>
      <c r="B747" s="32" t="s">
        <v>43</v>
      </c>
      <c r="C747" s="32" t="s">
        <v>16</v>
      </c>
      <c r="D747" s="32">
        <v>5000</v>
      </c>
      <c r="E747" s="33">
        <v>22.67</v>
      </c>
      <c r="F747" s="33">
        <v>22.97</v>
      </c>
      <c r="G747" s="32"/>
      <c r="H747" s="23">
        <f t="shared" si="164"/>
        <v>-1499.9999999999859</v>
      </c>
      <c r="I747" s="23">
        <f t="shared" si="165"/>
        <v>0</v>
      </c>
      <c r="J747" s="23">
        <f t="shared" si="166"/>
        <v>-1499.9999999999859</v>
      </c>
    </row>
    <row r="748" spans="1:10">
      <c r="A748" s="17">
        <v>45216</v>
      </c>
      <c r="B748" s="32" t="s">
        <v>41</v>
      </c>
      <c r="C748" s="32" t="s">
        <v>16</v>
      </c>
      <c r="D748" s="32">
        <v>1</v>
      </c>
      <c r="E748" s="33">
        <v>33940</v>
      </c>
      <c r="F748" s="33">
        <v>33900</v>
      </c>
      <c r="G748" s="32"/>
      <c r="H748" s="23">
        <f t="shared" si="164"/>
        <v>40</v>
      </c>
      <c r="I748" s="23">
        <f t="shared" si="165"/>
        <v>0</v>
      </c>
      <c r="J748" s="23">
        <f t="shared" si="166"/>
        <v>40</v>
      </c>
    </row>
    <row r="749" spans="1:10">
      <c r="A749" s="17">
        <v>45216</v>
      </c>
      <c r="B749" s="32" t="s">
        <v>42</v>
      </c>
      <c r="C749" s="32" t="s">
        <v>14</v>
      </c>
      <c r="D749" s="32">
        <v>100</v>
      </c>
      <c r="E749" s="33">
        <v>1915</v>
      </c>
      <c r="F749" s="33">
        <v>1920</v>
      </c>
      <c r="G749" s="32"/>
      <c r="H749" s="23">
        <f t="shared" si="164"/>
        <v>500</v>
      </c>
      <c r="I749" s="23">
        <f t="shared" si="165"/>
        <v>0</v>
      </c>
      <c r="J749" s="23">
        <f t="shared" si="166"/>
        <v>500</v>
      </c>
    </row>
    <row r="750" spans="1:10">
      <c r="A750" s="17">
        <v>45215</v>
      </c>
      <c r="B750" s="32" t="s">
        <v>41</v>
      </c>
      <c r="C750" s="32" t="s">
        <v>14</v>
      </c>
      <c r="D750" s="32">
        <v>1</v>
      </c>
      <c r="E750" s="33">
        <v>33720</v>
      </c>
      <c r="F750" s="33">
        <v>33920</v>
      </c>
      <c r="G750" s="32"/>
      <c r="H750" s="23">
        <f t="shared" si="164"/>
        <v>200</v>
      </c>
      <c r="I750" s="23">
        <f t="shared" si="165"/>
        <v>0</v>
      </c>
      <c r="J750" s="23">
        <f t="shared" si="166"/>
        <v>200</v>
      </c>
    </row>
    <row r="751" spans="1:10">
      <c r="A751" s="17">
        <v>45215</v>
      </c>
      <c r="B751" s="32" t="s">
        <v>45</v>
      </c>
      <c r="C751" s="32" t="s">
        <v>16</v>
      </c>
      <c r="D751" s="32">
        <v>1</v>
      </c>
      <c r="E751" s="33">
        <v>15290</v>
      </c>
      <c r="F751" s="33">
        <v>15200</v>
      </c>
      <c r="G751" s="32"/>
      <c r="H751" s="23">
        <f t="shared" si="164"/>
        <v>90</v>
      </c>
      <c r="I751" s="23">
        <f t="shared" si="165"/>
        <v>0</v>
      </c>
      <c r="J751" s="23">
        <f t="shared" si="166"/>
        <v>90</v>
      </c>
    </row>
    <row r="752" spans="1:10">
      <c r="A752" s="17">
        <v>45215</v>
      </c>
      <c r="B752" s="32" t="s">
        <v>42</v>
      </c>
      <c r="C752" s="32" t="s">
        <v>16</v>
      </c>
      <c r="D752" s="32">
        <v>100</v>
      </c>
      <c r="E752" s="33">
        <v>1913</v>
      </c>
      <c r="F752" s="33">
        <v>1923</v>
      </c>
      <c r="G752" s="32"/>
      <c r="H752" s="23">
        <f t="shared" si="164"/>
        <v>-1000</v>
      </c>
      <c r="I752" s="23">
        <f t="shared" si="165"/>
        <v>0</v>
      </c>
      <c r="J752" s="23">
        <f t="shared" si="166"/>
        <v>-1000</v>
      </c>
    </row>
    <row r="753" spans="1:10">
      <c r="A753" s="17">
        <v>45215</v>
      </c>
      <c r="B753" s="32" t="s">
        <v>43</v>
      </c>
      <c r="C753" s="32" t="s">
        <v>16</v>
      </c>
      <c r="D753" s="32">
        <v>5000</v>
      </c>
      <c r="E753" s="33">
        <v>22.57</v>
      </c>
      <c r="F753" s="33">
        <v>22.89</v>
      </c>
      <c r="G753" s="32"/>
      <c r="H753" s="23">
        <f t="shared" si="164"/>
        <v>-1600.0000000000014</v>
      </c>
      <c r="I753" s="23">
        <f t="shared" si="165"/>
        <v>0</v>
      </c>
      <c r="J753" s="23">
        <f t="shared" si="166"/>
        <v>-1600.0000000000014</v>
      </c>
    </row>
    <row r="754" spans="1:10">
      <c r="A754" s="17">
        <v>45212</v>
      </c>
      <c r="B754" s="32" t="s">
        <v>42</v>
      </c>
      <c r="C754" s="32" t="s">
        <v>14</v>
      </c>
      <c r="D754" s="32">
        <v>100</v>
      </c>
      <c r="E754" s="33">
        <v>1885</v>
      </c>
      <c r="F754" s="33">
        <v>1893</v>
      </c>
      <c r="H754" s="23">
        <f t="shared" si="164"/>
        <v>800</v>
      </c>
      <c r="I754" s="23">
        <f t="shared" si="165"/>
        <v>0</v>
      </c>
      <c r="J754" s="23">
        <f t="shared" si="166"/>
        <v>800</v>
      </c>
    </row>
    <row r="755" spans="1:10">
      <c r="A755" s="17">
        <v>45212</v>
      </c>
      <c r="B755" s="32" t="s">
        <v>45</v>
      </c>
      <c r="C755" s="32" t="s">
        <v>14</v>
      </c>
      <c r="D755" s="32">
        <v>1</v>
      </c>
      <c r="E755" s="33">
        <v>15485</v>
      </c>
      <c r="F755" s="33">
        <v>15385</v>
      </c>
      <c r="H755" s="23">
        <f t="shared" si="164"/>
        <v>-100</v>
      </c>
      <c r="I755" s="23">
        <f t="shared" si="165"/>
        <v>0</v>
      </c>
      <c r="J755" s="23">
        <f t="shared" si="166"/>
        <v>-100</v>
      </c>
    </row>
    <row r="756" spans="1:10">
      <c r="A756" s="17">
        <v>45212</v>
      </c>
      <c r="B756" s="32" t="s">
        <v>41</v>
      </c>
      <c r="C756" s="32" t="s">
        <v>14</v>
      </c>
      <c r="D756" s="32">
        <v>1</v>
      </c>
      <c r="E756" s="33">
        <v>33690</v>
      </c>
      <c r="F756" s="33">
        <v>33880</v>
      </c>
      <c r="H756" s="23">
        <f t="shared" si="164"/>
        <v>190</v>
      </c>
      <c r="I756" s="23">
        <f t="shared" si="165"/>
        <v>0</v>
      </c>
      <c r="J756" s="23">
        <f t="shared" si="166"/>
        <v>190</v>
      </c>
    </row>
    <row r="757" spans="1:10">
      <c r="A757" s="17">
        <v>45212</v>
      </c>
      <c r="B757" s="32" t="s">
        <v>43</v>
      </c>
      <c r="C757" s="32" t="s">
        <v>14</v>
      </c>
      <c r="D757" s="32">
        <v>5000</v>
      </c>
      <c r="E757" s="33">
        <v>21.95</v>
      </c>
      <c r="F757" s="33">
        <v>22.2</v>
      </c>
      <c r="H757" s="23">
        <f t="shared" si="164"/>
        <v>1250</v>
      </c>
      <c r="I757" s="23">
        <f t="shared" si="165"/>
        <v>0</v>
      </c>
      <c r="J757" s="23">
        <f t="shared" si="166"/>
        <v>1250</v>
      </c>
    </row>
    <row r="758" spans="1:10">
      <c r="A758" s="17">
        <v>45211</v>
      </c>
      <c r="B758" s="32" t="s">
        <v>43</v>
      </c>
      <c r="C758" s="32" t="s">
        <v>14</v>
      </c>
      <c r="D758" s="32">
        <v>5000</v>
      </c>
      <c r="E758" s="33">
        <v>22.18</v>
      </c>
      <c r="F758" s="33">
        <v>21.9</v>
      </c>
      <c r="H758" s="23">
        <f t="shared" si="164"/>
        <v>-1400.0000000000057</v>
      </c>
      <c r="I758" s="23">
        <f t="shared" si="165"/>
        <v>0</v>
      </c>
      <c r="J758" s="23">
        <f t="shared" si="166"/>
        <v>-1400.0000000000057</v>
      </c>
    </row>
    <row r="759" spans="1:10">
      <c r="A759" s="17">
        <v>45211</v>
      </c>
      <c r="B759" s="32" t="s">
        <v>42</v>
      </c>
      <c r="C759" s="32" t="s">
        <v>14</v>
      </c>
      <c r="D759" s="32">
        <v>100</v>
      </c>
      <c r="E759" s="33">
        <v>1881</v>
      </c>
      <c r="F759" s="33">
        <v>1874</v>
      </c>
      <c r="H759" s="23">
        <f t="shared" si="164"/>
        <v>-700</v>
      </c>
      <c r="I759" s="23">
        <f t="shared" si="165"/>
        <v>0</v>
      </c>
      <c r="J759" s="23">
        <f t="shared" si="166"/>
        <v>-700</v>
      </c>
    </row>
    <row r="760" spans="1:10">
      <c r="A760" s="17">
        <v>45211</v>
      </c>
      <c r="B760" s="32" t="s">
        <v>41</v>
      </c>
      <c r="C760" s="32" t="s">
        <v>14</v>
      </c>
      <c r="D760" s="32">
        <v>1</v>
      </c>
      <c r="E760" s="33">
        <v>34100</v>
      </c>
      <c r="F760" s="33">
        <v>33960</v>
      </c>
      <c r="H760" s="23">
        <f t="shared" si="164"/>
        <v>-140</v>
      </c>
      <c r="I760" s="23">
        <f t="shared" si="165"/>
        <v>0</v>
      </c>
      <c r="J760" s="23">
        <f t="shared" si="166"/>
        <v>-140</v>
      </c>
    </row>
    <row r="761" spans="1:10">
      <c r="A761" s="17">
        <v>45211</v>
      </c>
      <c r="B761" s="32" t="s">
        <v>45</v>
      </c>
      <c r="C761" s="32" t="s">
        <v>14</v>
      </c>
      <c r="D761" s="32">
        <v>1</v>
      </c>
      <c r="E761" s="33">
        <v>15640</v>
      </c>
      <c r="F761" s="33">
        <v>15550</v>
      </c>
      <c r="H761" s="23">
        <f t="shared" si="164"/>
        <v>-90</v>
      </c>
      <c r="I761" s="23">
        <f t="shared" si="165"/>
        <v>0</v>
      </c>
      <c r="J761" s="23">
        <f t="shared" si="166"/>
        <v>-90</v>
      </c>
    </row>
    <row r="762" spans="1:10">
      <c r="A762" s="17">
        <v>45210</v>
      </c>
      <c r="B762" s="32" t="s">
        <v>42</v>
      </c>
      <c r="C762" s="32" t="s">
        <v>16</v>
      </c>
      <c r="D762" s="32">
        <v>100</v>
      </c>
      <c r="E762" s="33">
        <v>1872</v>
      </c>
      <c r="F762" s="33">
        <v>1882</v>
      </c>
      <c r="H762" s="23">
        <f t="shared" si="164"/>
        <v>-1000</v>
      </c>
      <c r="I762" s="23">
        <f t="shared" si="165"/>
        <v>0</v>
      </c>
      <c r="J762" s="23">
        <f t="shared" si="166"/>
        <v>-1000</v>
      </c>
    </row>
    <row r="763" spans="1:10">
      <c r="A763" s="17">
        <v>45210</v>
      </c>
      <c r="B763" s="32" t="s">
        <v>45</v>
      </c>
      <c r="C763" s="32" t="s">
        <v>14</v>
      </c>
      <c r="D763" s="32">
        <v>1</v>
      </c>
      <c r="E763" s="33">
        <v>15500</v>
      </c>
      <c r="F763" s="33">
        <v>15580</v>
      </c>
      <c r="H763" s="23">
        <f t="shared" si="164"/>
        <v>80</v>
      </c>
      <c r="I763" s="23">
        <f t="shared" si="165"/>
        <v>0</v>
      </c>
      <c r="J763" s="23">
        <f t="shared" si="166"/>
        <v>80</v>
      </c>
    </row>
    <row r="764" spans="1:10">
      <c r="A764" s="17">
        <v>45210</v>
      </c>
      <c r="B764" s="32" t="s">
        <v>42</v>
      </c>
      <c r="C764" s="32" t="s">
        <v>16</v>
      </c>
      <c r="D764" s="32">
        <v>100</v>
      </c>
      <c r="E764" s="33">
        <v>1864</v>
      </c>
      <c r="F764" s="33">
        <v>1868.5</v>
      </c>
      <c r="H764" s="23">
        <f t="shared" si="164"/>
        <v>-450</v>
      </c>
      <c r="I764" s="23">
        <f t="shared" si="165"/>
        <v>0</v>
      </c>
      <c r="J764" s="23">
        <f t="shared" si="166"/>
        <v>-450</v>
      </c>
    </row>
    <row r="765" spans="1:10">
      <c r="A765" s="17">
        <v>45210</v>
      </c>
      <c r="B765" s="32" t="s">
        <v>43</v>
      </c>
      <c r="C765" s="32" t="s">
        <v>16</v>
      </c>
      <c r="D765" s="32">
        <v>5000</v>
      </c>
      <c r="E765" s="33">
        <v>21.9</v>
      </c>
      <c r="F765" s="33">
        <v>22.18</v>
      </c>
      <c r="H765" s="23">
        <f t="shared" si="164"/>
        <v>-1400.0000000000057</v>
      </c>
      <c r="I765" s="23">
        <f t="shared" si="165"/>
        <v>0</v>
      </c>
      <c r="J765" s="23">
        <f t="shared" si="166"/>
        <v>-1400.0000000000057</v>
      </c>
    </row>
    <row r="766" spans="1:10">
      <c r="A766" s="17">
        <v>45210</v>
      </c>
      <c r="B766" s="32" t="s">
        <v>49</v>
      </c>
      <c r="C766" s="32" t="s">
        <v>16</v>
      </c>
      <c r="D766" s="32">
        <v>1000</v>
      </c>
      <c r="E766" s="33">
        <v>86.2</v>
      </c>
      <c r="F766" s="33">
        <v>85.3</v>
      </c>
      <c r="H766" s="23">
        <f t="shared" si="164"/>
        <v>900.00000000000568</v>
      </c>
      <c r="I766" s="23">
        <f t="shared" si="165"/>
        <v>0</v>
      </c>
      <c r="J766" s="23">
        <f t="shared" si="166"/>
        <v>900.00000000000568</v>
      </c>
    </row>
    <row r="767" spans="1:10">
      <c r="A767" s="17">
        <v>45209</v>
      </c>
      <c r="B767" s="32" t="s">
        <v>42</v>
      </c>
      <c r="C767" s="32" t="s">
        <v>14</v>
      </c>
      <c r="D767" s="32">
        <v>100</v>
      </c>
      <c r="E767" s="33">
        <v>1857.5</v>
      </c>
      <c r="F767" s="33">
        <v>1865</v>
      </c>
      <c r="H767" s="23">
        <f t="shared" si="164"/>
        <v>750</v>
      </c>
      <c r="I767" s="23">
        <f t="shared" si="165"/>
        <v>0</v>
      </c>
      <c r="J767" s="23">
        <f t="shared" si="166"/>
        <v>750</v>
      </c>
    </row>
    <row r="768" spans="1:10">
      <c r="A768" s="17">
        <v>45209</v>
      </c>
      <c r="B768" s="32" t="s">
        <v>42</v>
      </c>
      <c r="C768" s="32" t="s">
        <v>16</v>
      </c>
      <c r="D768" s="32">
        <v>100</v>
      </c>
      <c r="E768" s="33">
        <v>1858.8</v>
      </c>
      <c r="F768" s="33">
        <v>1858.8</v>
      </c>
      <c r="H768" s="23">
        <f t="shared" si="164"/>
        <v>0</v>
      </c>
      <c r="I768" s="23">
        <f t="shared" si="165"/>
        <v>0</v>
      </c>
      <c r="J768" s="23">
        <f t="shared" si="166"/>
        <v>0</v>
      </c>
    </row>
    <row r="769" spans="1:10">
      <c r="A769" s="17">
        <v>45209</v>
      </c>
      <c r="B769" s="32" t="s">
        <v>49</v>
      </c>
      <c r="C769" s="32" t="s">
        <v>16</v>
      </c>
      <c r="D769" s="32">
        <v>1000</v>
      </c>
      <c r="E769" s="33">
        <v>85.9</v>
      </c>
      <c r="F769" s="33">
        <v>85.7</v>
      </c>
      <c r="H769" s="23">
        <f t="shared" si="164"/>
        <v>200.00000000000284</v>
      </c>
      <c r="I769" s="23">
        <f t="shared" si="165"/>
        <v>0</v>
      </c>
      <c r="J769" s="23">
        <f t="shared" si="166"/>
        <v>200.00000000000284</v>
      </c>
    </row>
    <row r="770" spans="1:10">
      <c r="A770" s="17">
        <v>45209</v>
      </c>
      <c r="B770" s="32" t="s">
        <v>43</v>
      </c>
      <c r="C770" s="32" t="s">
        <v>14</v>
      </c>
      <c r="D770" s="32">
        <v>5000</v>
      </c>
      <c r="E770" s="33">
        <v>21.7</v>
      </c>
      <c r="F770" s="33">
        <v>21.8</v>
      </c>
      <c r="H770" s="23">
        <f t="shared" si="164"/>
        <v>500.00000000000711</v>
      </c>
      <c r="I770" s="23">
        <f t="shared" si="165"/>
        <v>0</v>
      </c>
      <c r="J770" s="23">
        <f t="shared" si="166"/>
        <v>500.00000000000711</v>
      </c>
    </row>
    <row r="771" spans="1:10">
      <c r="A771" s="17">
        <v>45208</v>
      </c>
      <c r="B771" s="32" t="s">
        <v>42</v>
      </c>
      <c r="C771" s="32" t="s">
        <v>16</v>
      </c>
      <c r="D771" s="32">
        <v>100</v>
      </c>
      <c r="E771" s="33">
        <v>1852</v>
      </c>
      <c r="F771" s="33">
        <v>1846</v>
      </c>
      <c r="H771" s="23">
        <f t="shared" si="164"/>
        <v>600</v>
      </c>
      <c r="I771" s="23">
        <f t="shared" si="165"/>
        <v>0</v>
      </c>
      <c r="J771" s="23">
        <f t="shared" si="166"/>
        <v>600</v>
      </c>
    </row>
    <row r="772" spans="1:10">
      <c r="A772" s="17">
        <v>45208</v>
      </c>
      <c r="B772" s="32" t="s">
        <v>49</v>
      </c>
      <c r="C772" s="32" t="s">
        <v>16</v>
      </c>
      <c r="D772" s="32">
        <v>1000</v>
      </c>
      <c r="E772" s="33">
        <v>85.2</v>
      </c>
      <c r="F772" s="33">
        <v>86.2</v>
      </c>
      <c r="H772" s="23">
        <f t="shared" si="164"/>
        <v>-1000</v>
      </c>
      <c r="I772" s="23">
        <f t="shared" si="165"/>
        <v>0</v>
      </c>
      <c r="J772" s="23">
        <f t="shared" si="166"/>
        <v>-1000</v>
      </c>
    </row>
    <row r="773" spans="1:10">
      <c r="A773" s="17">
        <v>45205</v>
      </c>
      <c r="B773" s="32" t="s">
        <v>43</v>
      </c>
      <c r="C773" s="32" t="s">
        <v>16</v>
      </c>
      <c r="D773" s="32">
        <v>5000</v>
      </c>
      <c r="E773" s="32">
        <v>21.3</v>
      </c>
      <c r="F773" s="32">
        <v>21</v>
      </c>
      <c r="G773" s="32"/>
      <c r="H773" s="23">
        <f t="shared" si="164"/>
        <v>1500.0000000000036</v>
      </c>
      <c r="I773" s="23">
        <f t="shared" si="165"/>
        <v>0</v>
      </c>
      <c r="J773" s="23">
        <f t="shared" si="166"/>
        <v>1500.0000000000036</v>
      </c>
    </row>
    <row r="774" spans="1:10">
      <c r="A774" s="17">
        <v>45205</v>
      </c>
      <c r="B774" s="32" t="s">
        <v>49</v>
      </c>
      <c r="C774" s="32" t="s">
        <v>16</v>
      </c>
      <c r="D774" s="32">
        <v>1000</v>
      </c>
      <c r="E774" s="32">
        <v>82.7</v>
      </c>
      <c r="F774" s="32">
        <v>81.7</v>
      </c>
      <c r="G774" s="32"/>
      <c r="H774" s="23">
        <f t="shared" si="164"/>
        <v>1000</v>
      </c>
      <c r="I774" s="23">
        <f t="shared" si="165"/>
        <v>0</v>
      </c>
      <c r="J774" s="23">
        <f t="shared" si="166"/>
        <v>1000</v>
      </c>
    </row>
    <row r="775" spans="1:10">
      <c r="A775" s="17">
        <v>45205</v>
      </c>
      <c r="B775" s="32" t="s">
        <v>41</v>
      </c>
      <c r="C775" s="32" t="s">
        <v>14</v>
      </c>
      <c r="D775" s="32">
        <v>1</v>
      </c>
      <c r="E775" s="32">
        <v>33100</v>
      </c>
      <c r="F775" s="32">
        <v>33250</v>
      </c>
      <c r="G775" s="32"/>
      <c r="H775" s="23">
        <f t="shared" si="164"/>
        <v>150</v>
      </c>
      <c r="I775" s="23">
        <f t="shared" si="165"/>
        <v>0</v>
      </c>
      <c r="J775" s="23">
        <f t="shared" si="166"/>
        <v>150</v>
      </c>
    </row>
    <row r="776" spans="1:10">
      <c r="A776" s="17">
        <v>45205</v>
      </c>
      <c r="B776" s="32" t="s">
        <v>42</v>
      </c>
      <c r="C776" s="32" t="s">
        <v>14</v>
      </c>
      <c r="D776" s="32">
        <v>100</v>
      </c>
      <c r="E776" s="32">
        <v>1814</v>
      </c>
      <c r="F776" s="32">
        <v>1822</v>
      </c>
      <c r="G776" s="32"/>
      <c r="H776" s="23">
        <f t="shared" si="164"/>
        <v>800</v>
      </c>
      <c r="I776" s="23">
        <f t="shared" si="165"/>
        <v>0</v>
      </c>
      <c r="J776" s="23">
        <f t="shared" si="166"/>
        <v>800</v>
      </c>
    </row>
    <row r="777" spans="1:10">
      <c r="A777" s="17">
        <v>45205</v>
      </c>
      <c r="B777" s="32" t="s">
        <v>43</v>
      </c>
      <c r="C777" s="32" t="s">
        <v>14</v>
      </c>
      <c r="D777" s="32">
        <v>5000</v>
      </c>
      <c r="E777" s="32">
        <v>20.9</v>
      </c>
      <c r="F777" s="32">
        <v>21.15</v>
      </c>
      <c r="G777" s="32"/>
      <c r="H777" s="23">
        <f t="shared" si="164"/>
        <v>1250</v>
      </c>
      <c r="I777" s="23">
        <f t="shared" si="165"/>
        <v>0</v>
      </c>
      <c r="J777" s="23">
        <f t="shared" si="166"/>
        <v>1250</v>
      </c>
    </row>
    <row r="778" spans="1:10">
      <c r="A778" s="17">
        <v>45205</v>
      </c>
      <c r="B778" s="32" t="s">
        <v>49</v>
      </c>
      <c r="C778" s="32" t="s">
        <v>14</v>
      </c>
      <c r="D778" s="32">
        <v>1000</v>
      </c>
      <c r="E778" s="32">
        <v>82.5</v>
      </c>
      <c r="F778" s="32">
        <v>82.5</v>
      </c>
      <c r="G778" s="32"/>
      <c r="H778" s="23">
        <f t="shared" si="164"/>
        <v>0</v>
      </c>
      <c r="I778" s="23">
        <f t="shared" si="165"/>
        <v>0</v>
      </c>
      <c r="J778" s="23">
        <f t="shared" si="166"/>
        <v>0</v>
      </c>
    </row>
    <row r="779" spans="1:10">
      <c r="A779" s="17">
        <v>45205</v>
      </c>
      <c r="B779" s="32" t="s">
        <v>42</v>
      </c>
      <c r="C779" s="32" t="s">
        <v>14</v>
      </c>
      <c r="D779" s="32">
        <v>100</v>
      </c>
      <c r="E779" s="32">
        <v>1821</v>
      </c>
      <c r="F779" s="32">
        <v>1816</v>
      </c>
      <c r="G779" s="32"/>
      <c r="H779" s="23">
        <f t="shared" si="164"/>
        <v>-500</v>
      </c>
      <c r="I779" s="23">
        <f t="shared" si="165"/>
        <v>0</v>
      </c>
      <c r="J779" s="23">
        <f t="shared" si="166"/>
        <v>-500</v>
      </c>
    </row>
    <row r="780" spans="1:10">
      <c r="A780" s="17">
        <v>45204</v>
      </c>
      <c r="B780" s="32" t="s">
        <v>42</v>
      </c>
      <c r="C780" s="32" t="s">
        <v>14</v>
      </c>
      <c r="D780" s="32">
        <v>100</v>
      </c>
      <c r="E780" s="32">
        <v>1816</v>
      </c>
      <c r="F780" s="32">
        <v>1820</v>
      </c>
      <c r="G780" s="32"/>
      <c r="H780" s="23">
        <f t="shared" si="164"/>
        <v>400</v>
      </c>
      <c r="I780" s="23">
        <f t="shared" si="165"/>
        <v>0</v>
      </c>
      <c r="J780" s="23">
        <f t="shared" si="166"/>
        <v>400</v>
      </c>
    </row>
    <row r="781" spans="1:10">
      <c r="A781" s="17">
        <v>45204</v>
      </c>
      <c r="B781" s="32" t="s">
        <v>49</v>
      </c>
      <c r="C781" s="32" t="s">
        <v>16</v>
      </c>
      <c r="D781" s="32">
        <v>1000</v>
      </c>
      <c r="E781" s="32">
        <v>82.9</v>
      </c>
      <c r="F781" s="32">
        <v>83.9</v>
      </c>
      <c r="G781" s="32"/>
      <c r="H781" s="23">
        <f t="shared" si="164"/>
        <v>-1000</v>
      </c>
      <c r="I781" s="23">
        <f t="shared" si="165"/>
        <v>0</v>
      </c>
      <c r="J781" s="23">
        <f t="shared" si="166"/>
        <v>-1000</v>
      </c>
    </row>
    <row r="782" spans="1:10">
      <c r="A782" s="17">
        <v>45204</v>
      </c>
      <c r="B782" s="32" t="s">
        <v>41</v>
      </c>
      <c r="C782" s="32" t="s">
        <v>14</v>
      </c>
      <c r="D782" s="32">
        <v>1</v>
      </c>
      <c r="E782" s="32">
        <v>33210</v>
      </c>
      <c r="F782" s="32">
        <v>33330</v>
      </c>
      <c r="G782" s="32"/>
      <c r="H782" s="23">
        <f t="shared" si="164"/>
        <v>120</v>
      </c>
      <c r="I782" s="23">
        <f t="shared" si="165"/>
        <v>0</v>
      </c>
      <c r="J782" s="23">
        <f t="shared" si="166"/>
        <v>120</v>
      </c>
    </row>
    <row r="783" spans="1:10">
      <c r="A783" s="17">
        <v>45204</v>
      </c>
      <c r="B783" s="32" t="s">
        <v>49</v>
      </c>
      <c r="C783" s="32" t="s">
        <v>16</v>
      </c>
      <c r="D783" s="32">
        <v>1000</v>
      </c>
      <c r="E783" s="32">
        <v>83.5</v>
      </c>
      <c r="F783" s="32">
        <v>82.5</v>
      </c>
      <c r="G783" s="32"/>
      <c r="H783" s="23">
        <f t="shared" si="164"/>
        <v>1000</v>
      </c>
      <c r="I783" s="23">
        <f t="shared" si="165"/>
        <v>0</v>
      </c>
      <c r="J783" s="23">
        <f t="shared" si="166"/>
        <v>1000</v>
      </c>
    </row>
    <row r="784" spans="1:10">
      <c r="A784" s="17">
        <v>45204</v>
      </c>
      <c r="B784" s="32" t="s">
        <v>49</v>
      </c>
      <c r="C784" s="32" t="s">
        <v>16</v>
      </c>
      <c r="D784" s="32">
        <v>1000</v>
      </c>
      <c r="E784" s="32">
        <v>84.25</v>
      </c>
      <c r="F784" s="32">
        <v>83.25</v>
      </c>
      <c r="G784" s="32"/>
      <c r="H784" s="23">
        <f t="shared" si="164"/>
        <v>1000</v>
      </c>
      <c r="I784" s="23">
        <f t="shared" si="165"/>
        <v>0</v>
      </c>
      <c r="J784" s="23">
        <f t="shared" si="166"/>
        <v>1000</v>
      </c>
    </row>
    <row r="785" spans="1:10">
      <c r="A785" s="17">
        <v>45204</v>
      </c>
      <c r="B785" s="32" t="s">
        <v>43</v>
      </c>
      <c r="C785" s="32" t="s">
        <v>16</v>
      </c>
      <c r="D785" s="32">
        <v>5000</v>
      </c>
      <c r="E785" s="32">
        <v>21.25</v>
      </c>
      <c r="F785" s="32">
        <v>20.95</v>
      </c>
      <c r="G785" s="32"/>
      <c r="H785" s="23">
        <f t="shared" si="164"/>
        <v>1500.0000000000036</v>
      </c>
      <c r="I785" s="23">
        <f t="shared" si="165"/>
        <v>0</v>
      </c>
      <c r="J785" s="23">
        <f t="shared" si="166"/>
        <v>1500.0000000000036</v>
      </c>
    </row>
    <row r="786" spans="1:10">
      <c r="A786" s="17">
        <v>45204</v>
      </c>
      <c r="B786" s="32" t="s">
        <v>42</v>
      </c>
      <c r="C786" s="32" t="s">
        <v>16</v>
      </c>
      <c r="D786" s="32">
        <v>100</v>
      </c>
      <c r="E786" s="32">
        <v>1827</v>
      </c>
      <c r="F786" s="32">
        <v>1820</v>
      </c>
      <c r="G786" s="32"/>
      <c r="H786" s="23">
        <f t="shared" si="164"/>
        <v>700</v>
      </c>
      <c r="I786" s="23">
        <f t="shared" si="165"/>
        <v>0</v>
      </c>
      <c r="J786" s="23">
        <f t="shared" si="166"/>
        <v>700</v>
      </c>
    </row>
    <row r="787" spans="1:10">
      <c r="A787" s="17">
        <v>45203</v>
      </c>
      <c r="B787" s="32" t="s">
        <v>49</v>
      </c>
      <c r="C787" s="32" t="s">
        <v>14</v>
      </c>
      <c r="D787" s="32">
        <v>1000</v>
      </c>
      <c r="E787" s="32">
        <v>86.2</v>
      </c>
      <c r="F787" s="32">
        <v>84.6</v>
      </c>
      <c r="G787" s="32"/>
      <c r="H787" s="23">
        <f t="shared" si="164"/>
        <v>-1600.0000000000086</v>
      </c>
      <c r="I787" s="23">
        <f t="shared" si="165"/>
        <v>0</v>
      </c>
      <c r="J787" s="23">
        <f t="shared" si="166"/>
        <v>-1600.0000000000086</v>
      </c>
    </row>
    <row r="788" spans="1:10">
      <c r="A788" s="17">
        <v>45203</v>
      </c>
      <c r="B788" s="32" t="s">
        <v>43</v>
      </c>
      <c r="C788" s="32" t="s">
        <v>16</v>
      </c>
      <c r="D788" s="32">
        <v>5000</v>
      </c>
      <c r="E788" s="32">
        <v>21.1</v>
      </c>
      <c r="F788" s="32">
        <v>21.3</v>
      </c>
      <c r="G788" s="32"/>
      <c r="H788" s="23">
        <f t="shared" si="164"/>
        <v>-999.99999999999648</v>
      </c>
      <c r="I788" s="23">
        <f t="shared" si="165"/>
        <v>0</v>
      </c>
      <c r="J788" s="23">
        <f t="shared" si="166"/>
        <v>-999.99999999999648</v>
      </c>
    </row>
    <row r="789" spans="1:10">
      <c r="A789" s="17">
        <v>45203</v>
      </c>
      <c r="B789" s="32" t="s">
        <v>42</v>
      </c>
      <c r="C789" s="32" t="s">
        <v>14</v>
      </c>
      <c r="D789" s="32">
        <v>100</v>
      </c>
      <c r="E789" s="32">
        <v>1819</v>
      </c>
      <c r="F789" s="32">
        <v>1824</v>
      </c>
      <c r="G789" s="32"/>
      <c r="H789" s="23">
        <f t="shared" si="164"/>
        <v>500</v>
      </c>
      <c r="I789" s="23">
        <f t="shared" si="165"/>
        <v>0</v>
      </c>
      <c r="J789" s="23">
        <f t="shared" si="166"/>
        <v>500</v>
      </c>
    </row>
    <row r="790" spans="1:10">
      <c r="A790" s="17">
        <v>45202</v>
      </c>
      <c r="B790" s="32" t="s">
        <v>43</v>
      </c>
      <c r="C790" s="32" t="s">
        <v>14</v>
      </c>
      <c r="D790" s="32">
        <v>5000</v>
      </c>
      <c r="E790" s="32">
        <v>21</v>
      </c>
      <c r="F790" s="32">
        <v>21.2</v>
      </c>
      <c r="G790" s="32"/>
      <c r="H790" s="23">
        <f t="shared" si="164"/>
        <v>999.99999999999648</v>
      </c>
      <c r="I790" s="23">
        <f t="shared" si="165"/>
        <v>0</v>
      </c>
      <c r="J790" s="23">
        <f t="shared" si="166"/>
        <v>999.99999999999648</v>
      </c>
    </row>
    <row r="791" spans="1:10">
      <c r="A791" s="17">
        <v>45202</v>
      </c>
      <c r="B791" s="32" t="s">
        <v>42</v>
      </c>
      <c r="C791" s="32" t="s">
        <v>14</v>
      </c>
      <c r="D791" s="32">
        <v>100</v>
      </c>
      <c r="E791" s="32">
        <v>1820</v>
      </c>
      <c r="F791" s="32">
        <v>1834</v>
      </c>
      <c r="G791" s="32"/>
      <c r="H791" s="23">
        <f t="shared" si="164"/>
        <v>1400</v>
      </c>
      <c r="I791" s="23">
        <f t="shared" si="165"/>
        <v>0</v>
      </c>
      <c r="J791" s="23">
        <f>H791+I791+L793</f>
        <v>1400</v>
      </c>
    </row>
    <row r="792" spans="1:10">
      <c r="A792" s="17">
        <v>45202</v>
      </c>
      <c r="B792" s="32" t="s">
        <v>49</v>
      </c>
      <c r="C792" s="32" t="s">
        <v>14</v>
      </c>
      <c r="D792" s="32">
        <v>1000</v>
      </c>
      <c r="E792" s="32">
        <v>88</v>
      </c>
      <c r="F792" s="32">
        <v>89.2</v>
      </c>
      <c r="G792" s="32"/>
      <c r="H792" s="23">
        <f t="shared" ref="H792:H814" si="167">(IF(C792="SHORT",E792-F792,IF(C792="LONG",F792-E792)))*D792</f>
        <v>1200.0000000000027</v>
      </c>
      <c r="I792" s="23">
        <f t="shared" ref="I792:I814" si="168">(IF(C792="SHORT",IF(G792="",0,F792-G792),IF(C792="LONG",IF(G792="",0,G792-F792))))*D792</f>
        <v>0</v>
      </c>
      <c r="J792" s="23">
        <f t="shared" ref="J792:J814" si="169">H792+I792+L792</f>
        <v>1200.0000000000027</v>
      </c>
    </row>
    <row r="793" spans="1:10">
      <c r="A793" s="17">
        <v>45201</v>
      </c>
      <c r="B793" s="32" t="s">
        <v>49</v>
      </c>
      <c r="C793" s="32" t="s">
        <v>14</v>
      </c>
      <c r="D793" s="32">
        <v>1000</v>
      </c>
      <c r="E793" s="32">
        <v>90.7</v>
      </c>
      <c r="F793" s="32">
        <v>91.9</v>
      </c>
      <c r="H793" s="23">
        <f t="shared" si="167"/>
        <v>1200.0000000000027</v>
      </c>
      <c r="I793" s="23">
        <f t="shared" si="168"/>
        <v>0</v>
      </c>
      <c r="J793" s="23">
        <f t="shared" si="169"/>
        <v>1200.0000000000027</v>
      </c>
    </row>
    <row r="794" spans="1:10">
      <c r="A794" s="17">
        <v>45198</v>
      </c>
      <c r="B794" s="32" t="s">
        <v>43</v>
      </c>
      <c r="C794" s="32" t="s">
        <v>14</v>
      </c>
      <c r="D794" s="32">
        <v>5000</v>
      </c>
      <c r="E794" s="32">
        <v>22.6</v>
      </c>
      <c r="F794" s="32">
        <v>22.27</v>
      </c>
      <c r="G794" s="32"/>
      <c r="H794" s="23">
        <f t="shared" si="167"/>
        <v>-1650.0000000000093</v>
      </c>
      <c r="I794" s="23">
        <f t="shared" si="168"/>
        <v>0</v>
      </c>
      <c r="J794" s="23">
        <f t="shared" si="169"/>
        <v>-1650.0000000000093</v>
      </c>
    </row>
    <row r="795" spans="1:10">
      <c r="A795" s="17">
        <v>45198</v>
      </c>
      <c r="B795" s="32" t="s">
        <v>42</v>
      </c>
      <c r="C795" s="32" t="s">
        <v>14</v>
      </c>
      <c r="D795" s="32">
        <v>100</v>
      </c>
      <c r="E795" s="32">
        <v>1858</v>
      </c>
      <c r="F795" s="32">
        <v>1847.5</v>
      </c>
      <c r="G795" s="32"/>
      <c r="H795" s="23">
        <f t="shared" si="167"/>
        <v>-1050</v>
      </c>
      <c r="I795" s="23">
        <f t="shared" si="168"/>
        <v>0</v>
      </c>
      <c r="J795" s="23">
        <f t="shared" si="169"/>
        <v>-1050</v>
      </c>
    </row>
    <row r="796" spans="1:10">
      <c r="A796" s="17">
        <v>45197</v>
      </c>
      <c r="B796" s="32" t="s">
        <v>42</v>
      </c>
      <c r="C796" s="32" t="s">
        <v>14</v>
      </c>
      <c r="D796" s="32">
        <v>100</v>
      </c>
      <c r="E796" s="32">
        <v>1872.5</v>
      </c>
      <c r="F796" s="32">
        <v>1879.5</v>
      </c>
      <c r="G796" s="32"/>
      <c r="H796" s="23">
        <f t="shared" si="167"/>
        <v>700</v>
      </c>
      <c r="I796" s="23">
        <f t="shared" si="168"/>
        <v>0</v>
      </c>
      <c r="J796" s="23">
        <f t="shared" si="169"/>
        <v>700</v>
      </c>
    </row>
    <row r="797" spans="1:10">
      <c r="A797" s="17">
        <v>45196</v>
      </c>
      <c r="B797" s="32" t="s">
        <v>43</v>
      </c>
      <c r="C797" s="32" t="s">
        <v>14</v>
      </c>
      <c r="D797" s="32">
        <v>5000</v>
      </c>
      <c r="E797" s="32">
        <v>22.44</v>
      </c>
      <c r="F797" s="32">
        <v>22.69</v>
      </c>
      <c r="G797" s="32"/>
      <c r="H797" s="23">
        <f t="shared" si="167"/>
        <v>1250</v>
      </c>
      <c r="I797" s="23">
        <f t="shared" si="168"/>
        <v>0</v>
      </c>
      <c r="J797" s="23">
        <f t="shared" si="169"/>
        <v>1250</v>
      </c>
    </row>
    <row r="798" spans="1:10">
      <c r="A798" s="17">
        <v>45196</v>
      </c>
      <c r="B798" s="32" t="s">
        <v>42</v>
      </c>
      <c r="C798" s="32" t="s">
        <v>14</v>
      </c>
      <c r="D798" s="32">
        <v>100</v>
      </c>
      <c r="E798" s="32">
        <v>1892</v>
      </c>
      <c r="F798" s="32">
        <v>1881.5</v>
      </c>
      <c r="G798" s="32"/>
      <c r="H798" s="23">
        <f t="shared" si="167"/>
        <v>-1050</v>
      </c>
      <c r="I798" s="23">
        <f t="shared" si="168"/>
        <v>0</v>
      </c>
      <c r="J798" s="23">
        <f t="shared" si="169"/>
        <v>-1050</v>
      </c>
    </row>
    <row r="799" spans="1:10">
      <c r="A799" s="17">
        <v>45195</v>
      </c>
      <c r="B799" s="32" t="s">
        <v>43</v>
      </c>
      <c r="C799" s="32" t="s">
        <v>16</v>
      </c>
      <c r="D799" s="32">
        <v>5000</v>
      </c>
      <c r="E799" s="32">
        <v>23.05</v>
      </c>
      <c r="F799" s="32">
        <v>22.85</v>
      </c>
      <c r="G799" s="32"/>
      <c r="H799" s="23">
        <f t="shared" si="167"/>
        <v>999.99999999999648</v>
      </c>
      <c r="I799" s="23">
        <f t="shared" si="168"/>
        <v>0</v>
      </c>
      <c r="J799" s="23">
        <f t="shared" si="169"/>
        <v>999.99999999999648</v>
      </c>
    </row>
    <row r="800" spans="1:10">
      <c r="A800" s="17">
        <v>45195</v>
      </c>
      <c r="B800" s="32" t="s">
        <v>42</v>
      </c>
      <c r="C800" s="32" t="s">
        <v>16</v>
      </c>
      <c r="D800" s="32">
        <v>100</v>
      </c>
      <c r="E800" s="32">
        <v>1916</v>
      </c>
      <c r="F800" s="32">
        <v>1910</v>
      </c>
      <c r="G800" s="32">
        <v>1900</v>
      </c>
      <c r="H800" s="23">
        <f t="shared" si="167"/>
        <v>600</v>
      </c>
      <c r="I800" s="23">
        <f t="shared" si="168"/>
        <v>1000</v>
      </c>
      <c r="J800" s="23">
        <f t="shared" si="169"/>
        <v>1600</v>
      </c>
    </row>
    <row r="801" spans="1:10">
      <c r="A801" s="17">
        <v>45194</v>
      </c>
      <c r="B801" s="32" t="s">
        <v>42</v>
      </c>
      <c r="C801" s="32" t="s">
        <v>16</v>
      </c>
      <c r="D801" s="32">
        <v>100</v>
      </c>
      <c r="E801" s="32">
        <v>1924</v>
      </c>
      <c r="F801" s="32">
        <v>1914</v>
      </c>
      <c r="G801" s="32"/>
      <c r="H801" s="23">
        <f t="shared" si="167"/>
        <v>1000</v>
      </c>
      <c r="I801" s="23">
        <f t="shared" si="168"/>
        <v>0</v>
      </c>
      <c r="J801" s="23">
        <f t="shared" si="169"/>
        <v>1000</v>
      </c>
    </row>
    <row r="802" spans="1:10">
      <c r="A802" s="17">
        <v>45191</v>
      </c>
      <c r="B802" s="32" t="s">
        <v>43</v>
      </c>
      <c r="C802" s="32" t="s">
        <v>16</v>
      </c>
      <c r="D802" s="32">
        <v>5000</v>
      </c>
      <c r="E802" s="32">
        <v>23.73</v>
      </c>
      <c r="F802" s="32">
        <v>23.52</v>
      </c>
      <c r="G802" s="32"/>
      <c r="H802" s="23">
        <f t="shared" si="167"/>
        <v>1050.0000000000043</v>
      </c>
      <c r="I802" s="23">
        <f t="shared" si="168"/>
        <v>0</v>
      </c>
      <c r="J802" s="23">
        <f t="shared" si="169"/>
        <v>1050.0000000000043</v>
      </c>
    </row>
    <row r="803" spans="1:10">
      <c r="A803" s="17">
        <v>45191</v>
      </c>
      <c r="B803" s="32" t="s">
        <v>42</v>
      </c>
      <c r="C803" s="32" t="s">
        <v>16</v>
      </c>
      <c r="D803" s="32">
        <v>100</v>
      </c>
      <c r="E803" s="32">
        <v>1926</v>
      </c>
      <c r="F803" s="32">
        <v>1916</v>
      </c>
      <c r="G803" s="32"/>
      <c r="H803" s="23">
        <f t="shared" si="167"/>
        <v>1000</v>
      </c>
      <c r="I803" s="23">
        <f t="shared" si="168"/>
        <v>0</v>
      </c>
      <c r="J803" s="23">
        <f t="shared" si="169"/>
        <v>1000</v>
      </c>
    </row>
    <row r="804" spans="1:10">
      <c r="A804" s="17">
        <v>45190</v>
      </c>
      <c r="B804" s="32" t="s">
        <v>43</v>
      </c>
      <c r="C804" s="32" t="s">
        <v>16</v>
      </c>
      <c r="D804" s="32">
        <v>5000</v>
      </c>
      <c r="E804" s="32">
        <v>23.23</v>
      </c>
      <c r="F804" s="32">
        <v>23.03</v>
      </c>
      <c r="G804" s="32">
        <v>22.81</v>
      </c>
      <c r="H804" s="23">
        <f t="shared" si="167"/>
        <v>999.99999999999648</v>
      </c>
      <c r="I804" s="23">
        <f t="shared" si="168"/>
        <v>1100.0000000000121</v>
      </c>
      <c r="J804" s="23">
        <f t="shared" si="169"/>
        <v>2100.0000000000086</v>
      </c>
    </row>
    <row r="805" spans="1:10">
      <c r="A805" s="17">
        <v>45190</v>
      </c>
      <c r="B805" s="32" t="s">
        <v>42</v>
      </c>
      <c r="C805" s="32" t="s">
        <v>16</v>
      </c>
      <c r="D805" s="32">
        <v>100</v>
      </c>
      <c r="E805" s="32">
        <v>1930</v>
      </c>
      <c r="F805" s="32">
        <v>1922</v>
      </c>
      <c r="G805" s="32">
        <v>1914</v>
      </c>
      <c r="H805" s="23">
        <f t="shared" si="167"/>
        <v>800</v>
      </c>
      <c r="I805" s="23">
        <f t="shared" si="168"/>
        <v>800</v>
      </c>
      <c r="J805" s="23">
        <f t="shared" si="169"/>
        <v>1600</v>
      </c>
    </row>
    <row r="806" spans="1:10">
      <c r="A806" s="17">
        <v>45189</v>
      </c>
      <c r="B806" s="32" t="s">
        <v>42</v>
      </c>
      <c r="C806" s="32" t="s">
        <v>14</v>
      </c>
      <c r="D806" s="32">
        <v>100</v>
      </c>
      <c r="E806" s="32">
        <v>1930</v>
      </c>
      <c r="F806" s="32">
        <v>1937</v>
      </c>
      <c r="G806" s="32">
        <v>1947</v>
      </c>
      <c r="H806" s="23">
        <f t="shared" si="167"/>
        <v>700</v>
      </c>
      <c r="I806" s="23">
        <f t="shared" si="168"/>
        <v>1000</v>
      </c>
      <c r="J806" s="23">
        <f t="shared" si="169"/>
        <v>1700</v>
      </c>
    </row>
    <row r="807" spans="1:10">
      <c r="A807" s="17">
        <v>45188</v>
      </c>
      <c r="B807" s="32" t="s">
        <v>42</v>
      </c>
      <c r="C807" s="32" t="s">
        <v>14</v>
      </c>
      <c r="D807" s="32">
        <v>100</v>
      </c>
      <c r="E807" s="32">
        <v>1932</v>
      </c>
      <c r="F807" s="32">
        <v>1940</v>
      </c>
      <c r="G807" s="32">
        <v>1947</v>
      </c>
      <c r="H807" s="23">
        <f t="shared" si="167"/>
        <v>800</v>
      </c>
      <c r="I807" s="23">
        <f t="shared" si="168"/>
        <v>700</v>
      </c>
      <c r="J807" s="23">
        <f t="shared" si="169"/>
        <v>1500</v>
      </c>
    </row>
    <row r="808" spans="1:10">
      <c r="A808" s="17">
        <v>45187</v>
      </c>
      <c r="B808" s="32" t="s">
        <v>42</v>
      </c>
      <c r="C808" s="32" t="s">
        <v>14</v>
      </c>
      <c r="D808" s="32">
        <v>100</v>
      </c>
      <c r="E808" s="32">
        <v>1927</v>
      </c>
      <c r="F808" s="32">
        <v>1934.7</v>
      </c>
      <c r="G808" s="32"/>
      <c r="H808" s="23">
        <f t="shared" si="167"/>
        <v>770.00000000000455</v>
      </c>
      <c r="I808" s="23">
        <f t="shared" si="168"/>
        <v>0</v>
      </c>
      <c r="J808" s="23">
        <f t="shared" si="169"/>
        <v>770.00000000000455</v>
      </c>
    </row>
    <row r="809" spans="1:10">
      <c r="A809" s="17">
        <v>45184</v>
      </c>
      <c r="B809" s="32" t="s">
        <v>42</v>
      </c>
      <c r="C809" s="32" t="s">
        <v>14</v>
      </c>
      <c r="D809" s="32">
        <v>100</v>
      </c>
      <c r="E809" s="32">
        <v>1915</v>
      </c>
      <c r="F809" s="32">
        <v>1922</v>
      </c>
      <c r="G809" s="32">
        <v>1930</v>
      </c>
      <c r="H809" s="23">
        <f t="shared" si="167"/>
        <v>700</v>
      </c>
      <c r="I809" s="23">
        <f t="shared" si="168"/>
        <v>800</v>
      </c>
      <c r="J809" s="23">
        <f t="shared" si="169"/>
        <v>1500</v>
      </c>
    </row>
    <row r="810" spans="1:10">
      <c r="A810" s="17">
        <v>45183</v>
      </c>
      <c r="B810" s="32" t="s">
        <v>42</v>
      </c>
      <c r="C810" s="32" t="s">
        <v>14</v>
      </c>
      <c r="D810" s="32">
        <v>100</v>
      </c>
      <c r="E810" s="32">
        <v>1905</v>
      </c>
      <c r="F810" s="32">
        <v>1912</v>
      </c>
      <c r="G810" s="32"/>
      <c r="H810" s="23">
        <f t="shared" si="167"/>
        <v>700</v>
      </c>
      <c r="I810" s="23">
        <f t="shared" si="168"/>
        <v>0</v>
      </c>
      <c r="J810" s="23">
        <f t="shared" si="169"/>
        <v>700</v>
      </c>
    </row>
    <row r="811" spans="1:10">
      <c r="A811" s="17">
        <v>45176</v>
      </c>
      <c r="B811" s="32" t="s">
        <v>42</v>
      </c>
      <c r="C811" s="32" t="s">
        <v>16</v>
      </c>
      <c r="D811" s="32">
        <v>100</v>
      </c>
      <c r="E811" s="32">
        <v>1920</v>
      </c>
      <c r="F811" s="32">
        <v>1930.5</v>
      </c>
      <c r="G811" s="32"/>
      <c r="H811" s="23">
        <f t="shared" si="167"/>
        <v>-1050</v>
      </c>
      <c r="I811" s="23">
        <f t="shared" si="168"/>
        <v>0</v>
      </c>
      <c r="J811" s="23">
        <f t="shared" si="169"/>
        <v>-1050</v>
      </c>
    </row>
    <row r="812" spans="1:10">
      <c r="A812" s="17">
        <v>45174</v>
      </c>
      <c r="B812" s="32" t="s">
        <v>42</v>
      </c>
      <c r="C812" s="32" t="s">
        <v>14</v>
      </c>
      <c r="D812" s="32">
        <v>100</v>
      </c>
      <c r="E812" s="32">
        <v>1935</v>
      </c>
      <c r="F812" s="32">
        <v>1931.5</v>
      </c>
      <c r="G812" s="32"/>
      <c r="H812" s="23">
        <f t="shared" si="167"/>
        <v>-350</v>
      </c>
      <c r="I812" s="23">
        <f t="shared" si="168"/>
        <v>0</v>
      </c>
      <c r="J812" s="23">
        <f t="shared" si="169"/>
        <v>-350</v>
      </c>
    </row>
    <row r="813" spans="1:10">
      <c r="A813" s="17">
        <v>45173</v>
      </c>
      <c r="B813" s="32" t="s">
        <v>42</v>
      </c>
      <c r="C813" s="32" t="s">
        <v>16</v>
      </c>
      <c r="D813" s="32">
        <v>100</v>
      </c>
      <c r="E813" s="32">
        <v>1943</v>
      </c>
      <c r="F813" s="32">
        <v>1935</v>
      </c>
      <c r="G813" s="32"/>
      <c r="H813" s="23">
        <f t="shared" si="167"/>
        <v>800</v>
      </c>
      <c r="I813" s="23">
        <f t="shared" si="168"/>
        <v>0</v>
      </c>
      <c r="J813" s="23">
        <f t="shared" si="169"/>
        <v>800</v>
      </c>
    </row>
    <row r="814" spans="1:10">
      <c r="A814" s="17">
        <v>45170</v>
      </c>
      <c r="B814" s="32" t="s">
        <v>42</v>
      </c>
      <c r="C814" s="32" t="s">
        <v>14</v>
      </c>
      <c r="D814" s="32">
        <v>100</v>
      </c>
      <c r="E814" s="32">
        <v>1938</v>
      </c>
      <c r="F814" s="32">
        <v>1945</v>
      </c>
      <c r="G814" s="32">
        <v>1953</v>
      </c>
      <c r="H814" s="23">
        <f t="shared" si="167"/>
        <v>700</v>
      </c>
      <c r="I814" s="23">
        <f t="shared" si="168"/>
        <v>800</v>
      </c>
      <c r="J814" s="23">
        <f t="shared" si="169"/>
        <v>1500</v>
      </c>
    </row>
  </sheetData>
  <conditionalFormatting sqref="I6:J30">
    <cfRule type="cellIs" dxfId="23" priority="1" stopIfTrue="1" operator="lessThan">
      <formula>0</formula>
    </cfRule>
  </conditionalFormatting>
  <conditionalFormatting sqref="I32:J40 I42:J74 I76:J93 I95:J112 I114:J141 I143:J158 I160:J171 I173:J187 I189:J210 I212:J303 I305:J814">
    <cfRule type="cellIs" dxfId="22" priority="234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6"/>
  <sheetViews>
    <sheetView workbookViewId="0">
      <selection activeCell="N23" sqref="N23"/>
    </sheetView>
  </sheetViews>
  <sheetFormatPr defaultColWidth="9" defaultRowHeight="14.4"/>
  <cols>
    <col min="1" max="1" width="14.109375" customWidth="1"/>
    <col min="2" max="2" width="15.6640625" customWidth="1"/>
    <col min="3" max="3" width="14.109375" customWidth="1"/>
    <col min="4" max="4" width="12" customWidth="1"/>
    <col min="5" max="6" width="10.5546875" bestFit="1" customWidth="1"/>
    <col min="7" max="7" width="11.109375" hidden="1" customWidth="1"/>
    <col min="8" max="8" width="9.33203125" bestFit="1" customWidth="1"/>
    <col min="9" max="10" width="11.44140625" customWidth="1"/>
    <col min="11" max="11" width="15.44140625" customWidth="1"/>
  </cols>
  <sheetData>
    <row r="1" spans="1:16" ht="38.25" customHeight="1">
      <c r="A1" s="1" t="s">
        <v>0</v>
      </c>
      <c r="B1" s="2"/>
      <c r="C1" s="2"/>
      <c r="D1" s="2"/>
      <c r="E1" s="52"/>
      <c r="F1" s="234"/>
      <c r="G1" s="2"/>
      <c r="H1" s="52"/>
      <c r="I1" s="222"/>
      <c r="J1" s="222"/>
      <c r="K1" s="222"/>
      <c r="L1" s="24"/>
      <c r="M1" s="24"/>
      <c r="N1" s="24"/>
      <c r="O1" s="24"/>
      <c r="P1" s="24"/>
    </row>
    <row r="2" spans="1:16" ht="75" customHeight="1" thickBot="1">
      <c r="A2" s="4"/>
      <c r="B2" s="5"/>
      <c r="C2" s="5"/>
      <c r="D2" s="5"/>
      <c r="E2" s="52"/>
      <c r="F2" s="234"/>
      <c r="G2" s="6"/>
      <c r="H2" s="52"/>
      <c r="I2" s="222"/>
      <c r="J2" s="222"/>
      <c r="K2" s="222"/>
    </row>
    <row r="3" spans="1:16">
      <c r="A3" s="8" t="s">
        <v>1</v>
      </c>
      <c r="B3" s="9" t="s">
        <v>2</v>
      </c>
      <c r="C3" s="9" t="s">
        <v>3</v>
      </c>
      <c r="D3" s="10" t="s">
        <v>4</v>
      </c>
      <c r="E3" s="233" t="s">
        <v>5</v>
      </c>
      <c r="F3" s="232" t="s">
        <v>6</v>
      </c>
      <c r="G3" s="12"/>
      <c r="H3" s="232" t="s">
        <v>6</v>
      </c>
      <c r="I3" s="230" t="s">
        <v>7</v>
      </c>
      <c r="J3" s="230" t="s">
        <v>7</v>
      </c>
      <c r="K3" s="231" t="s">
        <v>8</v>
      </c>
    </row>
    <row r="4" spans="1:16" ht="15" thickBot="1">
      <c r="A4" s="13"/>
      <c r="B4" s="14"/>
      <c r="C4" s="14"/>
      <c r="D4" s="15"/>
      <c r="E4" s="15"/>
      <c r="F4" s="16" t="s">
        <v>9</v>
      </c>
      <c r="G4" s="14" t="s">
        <v>39</v>
      </c>
      <c r="H4" s="58" t="s">
        <v>39</v>
      </c>
      <c r="I4" s="14" t="s">
        <v>10</v>
      </c>
      <c r="J4" s="59" t="s">
        <v>40</v>
      </c>
      <c r="K4" s="28" t="s">
        <v>11</v>
      </c>
    </row>
    <row r="5" spans="1:16" ht="15.6">
      <c r="A5" s="221"/>
      <c r="B5" s="221"/>
      <c r="C5" s="221"/>
      <c r="D5" s="221" t="s">
        <v>12</v>
      </c>
      <c r="E5" s="221"/>
      <c r="F5" s="221"/>
      <c r="G5" s="221"/>
      <c r="H5" s="221"/>
      <c r="I5" s="221"/>
      <c r="J5" s="221"/>
      <c r="K5" s="221"/>
    </row>
    <row r="6" spans="1:16">
      <c r="A6" s="17"/>
      <c r="B6" s="18"/>
      <c r="C6" s="18"/>
      <c r="D6" s="18"/>
      <c r="E6" s="18"/>
      <c r="F6" s="22"/>
      <c r="G6" s="20"/>
      <c r="H6" s="20"/>
      <c r="I6" s="20"/>
      <c r="J6" s="20"/>
      <c r="K6" s="29"/>
    </row>
    <row r="7" spans="1:16">
      <c r="A7" s="17"/>
      <c r="B7" s="18"/>
      <c r="C7" s="18"/>
      <c r="D7" s="18"/>
      <c r="E7" s="18"/>
      <c r="F7" s="22"/>
      <c r="G7" s="20"/>
      <c r="H7" s="20"/>
      <c r="I7" s="20"/>
      <c r="J7" s="20"/>
      <c r="K7" s="29"/>
    </row>
    <row r="8" spans="1:16">
      <c r="A8" s="17"/>
      <c r="B8" s="18"/>
      <c r="C8" s="18"/>
      <c r="D8" s="18"/>
      <c r="E8" s="18"/>
      <c r="F8" s="22"/>
      <c r="G8" s="20"/>
      <c r="H8" s="20"/>
      <c r="I8" s="20"/>
      <c r="J8" s="20"/>
      <c r="K8" s="29"/>
    </row>
    <row r="9" spans="1:16" ht="14.25" customHeight="1">
      <c r="A9" s="17"/>
      <c r="B9" s="18"/>
      <c r="C9" s="271"/>
      <c r="D9" s="18"/>
      <c r="E9" s="18"/>
      <c r="F9" s="22"/>
      <c r="G9" s="21"/>
      <c r="H9" s="30"/>
      <c r="I9" s="30"/>
      <c r="J9" s="30"/>
      <c r="K9" s="30"/>
      <c r="L9" s="30"/>
    </row>
    <row r="10" spans="1:16" ht="14.25" customHeight="1">
      <c r="A10" s="17"/>
      <c r="B10" s="18"/>
      <c r="C10" s="271"/>
      <c r="D10" s="18"/>
      <c r="E10" s="18"/>
      <c r="F10" s="22"/>
      <c r="G10" s="21"/>
      <c r="H10" s="30"/>
      <c r="I10" s="30"/>
      <c r="J10" s="30"/>
      <c r="K10" s="30"/>
      <c r="L10" s="30"/>
    </row>
    <row r="11" spans="1:16">
      <c r="A11" s="17">
        <v>45919</v>
      </c>
      <c r="B11" s="18" t="s">
        <v>50</v>
      </c>
      <c r="C11" s="280" t="s">
        <v>14</v>
      </c>
      <c r="D11" s="18">
        <v>1000</v>
      </c>
      <c r="E11" s="18">
        <v>63</v>
      </c>
      <c r="F11" s="22">
        <v>0</v>
      </c>
      <c r="G11" s="21">
        <v>0</v>
      </c>
      <c r="H11" s="69">
        <v>0</v>
      </c>
      <c r="I11" s="69">
        <v>0</v>
      </c>
      <c r="J11" s="281">
        <v>0</v>
      </c>
      <c r="K11" s="69">
        <v>0</v>
      </c>
      <c r="L11" s="29"/>
    </row>
    <row r="12" spans="1:16" ht="14.25" customHeight="1">
      <c r="A12" s="17">
        <v>45910</v>
      </c>
      <c r="B12" s="18" t="s">
        <v>50</v>
      </c>
      <c r="C12" s="278" t="s">
        <v>14</v>
      </c>
      <c r="D12" s="18">
        <v>1000</v>
      </c>
      <c r="E12" s="18">
        <v>63</v>
      </c>
      <c r="F12" s="22">
        <v>63.9</v>
      </c>
      <c r="G12" s="21">
        <v>0</v>
      </c>
      <c r="H12" s="31">
        <v>0</v>
      </c>
      <c r="I12" s="30">
        <v>900</v>
      </c>
      <c r="J12" s="30">
        <v>0</v>
      </c>
      <c r="K12" s="30">
        <v>900</v>
      </c>
      <c r="L12" s="30"/>
    </row>
    <row r="13" spans="1:16" ht="14.25" customHeight="1">
      <c r="A13" s="17">
        <v>45908</v>
      </c>
      <c r="B13" s="18" t="s">
        <v>50</v>
      </c>
      <c r="C13" s="278" t="s">
        <v>14</v>
      </c>
      <c r="D13" s="18">
        <v>1000</v>
      </c>
      <c r="E13" s="18">
        <v>62.5</v>
      </c>
      <c r="F13" s="22">
        <v>63.7</v>
      </c>
      <c r="G13" s="21">
        <v>0</v>
      </c>
      <c r="H13" s="31">
        <v>0</v>
      </c>
      <c r="I13" s="30">
        <v>1200</v>
      </c>
      <c r="J13" s="30">
        <v>0</v>
      </c>
      <c r="K13" s="30">
        <v>1200</v>
      </c>
      <c r="L13" s="30"/>
    </row>
    <row r="14" spans="1:16" ht="14.25" customHeight="1">
      <c r="A14" s="17"/>
      <c r="B14" s="18"/>
      <c r="C14" s="278"/>
      <c r="D14" s="18"/>
      <c r="E14" s="18"/>
      <c r="F14" s="22"/>
      <c r="G14" s="21"/>
      <c r="H14" s="30"/>
      <c r="I14" s="30"/>
      <c r="J14" s="30"/>
      <c r="K14" s="30"/>
      <c r="L14" s="30"/>
    </row>
    <row r="15" spans="1:16" ht="14.25" customHeight="1">
      <c r="A15" s="17">
        <v>45874</v>
      </c>
      <c r="B15" s="18" t="s">
        <v>50</v>
      </c>
      <c r="C15" s="278" t="s">
        <v>14</v>
      </c>
      <c r="D15" s="18">
        <v>1000</v>
      </c>
      <c r="E15" s="18">
        <v>65.2</v>
      </c>
      <c r="F15" s="22">
        <v>66.400000000000006</v>
      </c>
      <c r="G15" s="21">
        <v>0</v>
      </c>
      <c r="H15" s="31">
        <v>0</v>
      </c>
      <c r="I15" s="30">
        <v>1200</v>
      </c>
      <c r="J15" s="30">
        <v>0</v>
      </c>
      <c r="K15" s="30">
        <v>1200</v>
      </c>
      <c r="L15" s="30"/>
    </row>
    <row r="16" spans="1:16" ht="14.25" customHeight="1">
      <c r="A16" s="17"/>
      <c r="B16" s="18"/>
      <c r="C16" s="271"/>
      <c r="D16" s="18"/>
      <c r="E16" s="18"/>
      <c r="F16" s="22"/>
      <c r="G16" s="21"/>
      <c r="H16" s="30"/>
      <c r="I16" s="30"/>
      <c r="J16" s="30"/>
      <c r="K16" s="30"/>
      <c r="L16" s="30"/>
    </row>
    <row r="17" spans="1:12" ht="14.25" customHeight="1">
      <c r="A17" s="17">
        <v>45869</v>
      </c>
      <c r="B17" s="18" t="s">
        <v>50</v>
      </c>
      <c r="C17" s="270" t="s">
        <v>14</v>
      </c>
      <c r="D17" s="18">
        <v>1000</v>
      </c>
      <c r="E17" s="18">
        <v>69.2</v>
      </c>
      <c r="F17" s="22">
        <v>67.5</v>
      </c>
      <c r="G17" s="21">
        <v>0</v>
      </c>
      <c r="H17" s="31">
        <v>0</v>
      </c>
      <c r="I17" s="29">
        <v>-1700</v>
      </c>
      <c r="J17" s="29">
        <v>0</v>
      </c>
      <c r="K17" s="29">
        <v>-1700</v>
      </c>
      <c r="L17" s="30"/>
    </row>
    <row r="18" spans="1:12" ht="14.25" customHeight="1">
      <c r="A18" s="17">
        <v>45859</v>
      </c>
      <c r="B18" s="18" t="s">
        <v>50</v>
      </c>
      <c r="C18" s="259" t="s">
        <v>14</v>
      </c>
      <c r="D18" s="18">
        <v>1000</v>
      </c>
      <c r="E18" s="18">
        <v>66</v>
      </c>
      <c r="F18" s="22">
        <v>66.900000000000006</v>
      </c>
      <c r="G18" s="21">
        <v>0</v>
      </c>
      <c r="H18" s="30">
        <v>0</v>
      </c>
      <c r="I18" s="30">
        <v>900</v>
      </c>
      <c r="J18" s="30">
        <v>0</v>
      </c>
      <c r="K18" s="30">
        <v>900</v>
      </c>
      <c r="L18" s="30"/>
    </row>
    <row r="19" spans="1:12" ht="14.25" customHeight="1">
      <c r="A19" s="17">
        <v>45856</v>
      </c>
      <c r="B19" s="18" t="s">
        <v>50</v>
      </c>
      <c r="C19" s="259" t="s">
        <v>14</v>
      </c>
      <c r="D19" s="18">
        <v>1000</v>
      </c>
      <c r="E19" s="18">
        <v>68</v>
      </c>
      <c r="F19" s="22">
        <v>68.900000000000006</v>
      </c>
      <c r="G19" s="21">
        <v>0</v>
      </c>
      <c r="H19" s="30">
        <v>0</v>
      </c>
      <c r="I19" s="30">
        <v>900</v>
      </c>
      <c r="J19" s="30">
        <v>0</v>
      </c>
      <c r="K19" s="30">
        <v>900</v>
      </c>
      <c r="L19" s="30"/>
    </row>
    <row r="20" spans="1:12" ht="14.25" customHeight="1">
      <c r="A20" s="17">
        <v>45853</v>
      </c>
      <c r="B20" s="18" t="s">
        <v>50</v>
      </c>
      <c r="C20" s="257" t="s">
        <v>14</v>
      </c>
      <c r="D20" s="18">
        <v>1000</v>
      </c>
      <c r="E20" s="18">
        <v>66.400000000000006</v>
      </c>
      <c r="F20" s="22">
        <v>67.599999999999994</v>
      </c>
      <c r="G20" s="21">
        <v>0</v>
      </c>
      <c r="H20" s="30">
        <v>0</v>
      </c>
      <c r="I20" s="30">
        <v>1200</v>
      </c>
      <c r="J20" s="30">
        <v>0</v>
      </c>
      <c r="K20" s="30">
        <v>1200</v>
      </c>
      <c r="L20" s="30"/>
    </row>
    <row r="21" spans="1:12" ht="14.25" customHeight="1">
      <c r="A21" s="17">
        <v>45848</v>
      </c>
      <c r="B21" s="18" t="s">
        <v>50</v>
      </c>
      <c r="C21" s="256" t="s">
        <v>14</v>
      </c>
      <c r="D21" s="18">
        <v>1000</v>
      </c>
      <c r="E21" s="18">
        <v>67.5</v>
      </c>
      <c r="F21" s="22">
        <v>68.8</v>
      </c>
      <c r="G21" s="21">
        <v>0</v>
      </c>
      <c r="H21" s="30">
        <v>0</v>
      </c>
      <c r="I21" s="30">
        <v>1300</v>
      </c>
      <c r="J21" s="30">
        <v>0</v>
      </c>
      <c r="K21" s="30">
        <v>1300</v>
      </c>
      <c r="L21" s="30"/>
    </row>
    <row r="22" spans="1:12" ht="14.25" customHeight="1">
      <c r="A22" s="17">
        <v>45842</v>
      </c>
      <c r="B22" s="18" t="s">
        <v>50</v>
      </c>
      <c r="C22" s="255" t="s">
        <v>14</v>
      </c>
      <c r="D22" s="18">
        <v>1000</v>
      </c>
      <c r="E22" s="18">
        <v>66.05</v>
      </c>
      <c r="F22" s="22">
        <v>67.05</v>
      </c>
      <c r="G22" s="21">
        <v>0</v>
      </c>
      <c r="H22" s="30">
        <v>0</v>
      </c>
      <c r="I22" s="30">
        <v>1000</v>
      </c>
      <c r="J22" s="30">
        <v>0</v>
      </c>
      <c r="K22" s="30">
        <v>1000</v>
      </c>
      <c r="L22" s="30"/>
    </row>
    <row r="23" spans="1:12">
      <c r="A23" s="17"/>
      <c r="B23" s="18"/>
      <c r="C23" s="18"/>
      <c r="D23" s="18"/>
      <c r="E23" s="18"/>
      <c r="F23" s="22"/>
      <c r="G23" s="20"/>
      <c r="H23" s="20"/>
      <c r="I23" s="20"/>
      <c r="J23" s="20"/>
      <c r="K23" s="29"/>
    </row>
    <row r="24" spans="1:12" ht="14.25" customHeight="1">
      <c r="A24" s="17">
        <v>45838</v>
      </c>
      <c r="B24" s="18" t="s">
        <v>50</v>
      </c>
      <c r="C24" s="255" t="s">
        <v>14</v>
      </c>
      <c r="D24" s="18">
        <v>1000</v>
      </c>
      <c r="E24" s="18">
        <v>65</v>
      </c>
      <c r="F24" s="22">
        <v>66.3</v>
      </c>
      <c r="G24" s="21">
        <v>0</v>
      </c>
      <c r="H24" s="30">
        <v>0</v>
      </c>
      <c r="I24" s="30">
        <v>1300</v>
      </c>
      <c r="J24" s="30">
        <v>0</v>
      </c>
      <c r="K24" s="30">
        <v>1300</v>
      </c>
      <c r="L24" s="30"/>
    </row>
    <row r="25" spans="1:12" ht="14.25" customHeight="1">
      <c r="A25" s="17">
        <v>45834</v>
      </c>
      <c r="B25" s="18" t="s">
        <v>50</v>
      </c>
      <c r="C25" s="252" t="s">
        <v>14</v>
      </c>
      <c r="D25" s="18">
        <v>1000</v>
      </c>
      <c r="E25" s="18">
        <v>65.400000000000006</v>
      </c>
      <c r="F25" s="22">
        <v>66.400000000000006</v>
      </c>
      <c r="G25" s="21">
        <v>0</v>
      </c>
      <c r="H25" s="31">
        <v>0</v>
      </c>
      <c r="I25" s="30">
        <v>1000</v>
      </c>
      <c r="J25" s="30">
        <v>0</v>
      </c>
      <c r="K25" s="30">
        <v>1000</v>
      </c>
      <c r="L25" s="30"/>
    </row>
    <row r="26" spans="1:12" ht="14.25" customHeight="1">
      <c r="A26" s="17">
        <v>45832</v>
      </c>
      <c r="B26" s="18" t="s">
        <v>50</v>
      </c>
      <c r="C26" s="252" t="s">
        <v>14</v>
      </c>
      <c r="D26" s="18">
        <v>1000</v>
      </c>
      <c r="E26" s="18">
        <v>66.2</v>
      </c>
      <c r="F26" s="22">
        <v>64.39</v>
      </c>
      <c r="G26" s="21">
        <v>0</v>
      </c>
      <c r="H26" s="31">
        <v>0</v>
      </c>
      <c r="I26" s="29">
        <v>-1810</v>
      </c>
      <c r="J26" s="29">
        <v>0</v>
      </c>
      <c r="K26" s="29">
        <v>-1810</v>
      </c>
      <c r="L26" s="30"/>
    </row>
    <row r="27" spans="1:12" ht="14.25" customHeight="1">
      <c r="A27" s="17">
        <v>45828</v>
      </c>
      <c r="B27" s="18" t="s">
        <v>50</v>
      </c>
      <c r="C27" s="252" t="s">
        <v>14</v>
      </c>
      <c r="D27" s="18">
        <v>1000</v>
      </c>
      <c r="E27" s="18">
        <v>73.7</v>
      </c>
      <c r="F27" s="22">
        <v>74.900000000000006</v>
      </c>
      <c r="G27" s="21">
        <v>0</v>
      </c>
      <c r="H27" s="31">
        <v>0</v>
      </c>
      <c r="I27" s="30">
        <v>1200</v>
      </c>
      <c r="J27" s="30">
        <v>0</v>
      </c>
      <c r="K27" s="30">
        <v>1200</v>
      </c>
      <c r="L27" s="30"/>
    </row>
    <row r="28" spans="1:12" ht="14.25" customHeight="1">
      <c r="A28" s="17">
        <v>45824</v>
      </c>
      <c r="B28" s="18" t="s">
        <v>50</v>
      </c>
      <c r="C28" s="252" t="s">
        <v>14</v>
      </c>
      <c r="D28" s="18">
        <v>1000</v>
      </c>
      <c r="E28" s="18">
        <v>70.2</v>
      </c>
      <c r="F28" s="22">
        <v>68.5</v>
      </c>
      <c r="G28" s="21">
        <v>0</v>
      </c>
      <c r="H28" s="31">
        <v>0</v>
      </c>
      <c r="I28" s="29">
        <v>-1700</v>
      </c>
      <c r="J28" s="29">
        <v>0</v>
      </c>
      <c r="K28" s="29">
        <v>-1700</v>
      </c>
      <c r="L28" s="30"/>
    </row>
    <row r="29" spans="1:12" ht="14.25" customHeight="1">
      <c r="A29" s="17">
        <v>45821</v>
      </c>
      <c r="B29" s="18" t="s">
        <v>50</v>
      </c>
      <c r="C29" s="247" t="s">
        <v>14</v>
      </c>
      <c r="D29" s="18">
        <v>1000</v>
      </c>
      <c r="E29" s="18">
        <v>72.2</v>
      </c>
      <c r="F29" s="22">
        <v>73.3</v>
      </c>
      <c r="G29" s="21">
        <v>74.3</v>
      </c>
      <c r="H29" s="116">
        <v>74.3</v>
      </c>
      <c r="I29" s="116">
        <v>1100</v>
      </c>
      <c r="J29" s="116">
        <v>1000</v>
      </c>
      <c r="K29" s="116">
        <v>2100</v>
      </c>
      <c r="L29" s="30"/>
    </row>
    <row r="30" spans="1:12" ht="14.25" customHeight="1">
      <c r="A30" s="17">
        <v>45817</v>
      </c>
      <c r="B30" s="18" t="s">
        <v>50</v>
      </c>
      <c r="C30" s="244" t="s">
        <v>16</v>
      </c>
      <c r="D30" s="18">
        <v>1000</v>
      </c>
      <c r="E30" s="18">
        <v>64.650000000000006</v>
      </c>
      <c r="F30" s="22">
        <v>66.2</v>
      </c>
      <c r="G30" s="21">
        <v>0</v>
      </c>
      <c r="H30" s="120">
        <v>0</v>
      </c>
      <c r="I30" s="29">
        <v>-1550</v>
      </c>
      <c r="J30" s="29">
        <v>0</v>
      </c>
      <c r="K30" s="29">
        <v>-1550</v>
      </c>
      <c r="L30" s="30"/>
    </row>
    <row r="31" spans="1:12" ht="14.25" customHeight="1">
      <c r="A31" s="17">
        <v>45812</v>
      </c>
      <c r="B31" s="18" t="s">
        <v>50</v>
      </c>
      <c r="C31" s="244" t="s">
        <v>16</v>
      </c>
      <c r="D31" s="18">
        <v>1000</v>
      </c>
      <c r="E31" s="18">
        <v>63.5</v>
      </c>
      <c r="F31" s="22">
        <v>62.25</v>
      </c>
      <c r="G31" s="21">
        <v>0</v>
      </c>
      <c r="H31" s="120">
        <v>0</v>
      </c>
      <c r="I31" s="116">
        <v>1250</v>
      </c>
      <c r="J31" s="116">
        <v>0</v>
      </c>
      <c r="K31" s="116">
        <v>1250</v>
      </c>
      <c r="L31" s="30"/>
    </row>
    <row r="32" spans="1:12">
      <c r="A32" s="17"/>
      <c r="B32" s="18"/>
      <c r="C32" s="18"/>
      <c r="D32" s="18"/>
      <c r="E32" s="18"/>
      <c r="F32" s="22"/>
      <c r="G32" s="20"/>
      <c r="H32" s="20"/>
      <c r="I32" s="20"/>
      <c r="J32" s="20"/>
      <c r="K32" s="29"/>
    </row>
    <row r="33" spans="1:12" ht="14.25" customHeight="1">
      <c r="A33" s="17">
        <v>45807</v>
      </c>
      <c r="B33" s="18" t="s">
        <v>50</v>
      </c>
      <c r="C33" s="241" t="s">
        <v>14</v>
      </c>
      <c r="D33" s="18">
        <v>1000</v>
      </c>
      <c r="E33" s="18">
        <v>60</v>
      </c>
      <c r="F33" s="22">
        <v>61.2</v>
      </c>
      <c r="G33" s="21">
        <v>0</v>
      </c>
      <c r="H33" s="120">
        <v>0</v>
      </c>
      <c r="I33" s="116">
        <v>1200</v>
      </c>
      <c r="J33" s="116">
        <v>0</v>
      </c>
      <c r="K33" s="116">
        <v>1200</v>
      </c>
      <c r="L33" s="30"/>
    </row>
    <row r="34" spans="1:12" ht="14.25" customHeight="1">
      <c r="A34" s="17">
        <v>45804</v>
      </c>
      <c r="B34" s="18" t="s">
        <v>50</v>
      </c>
      <c r="C34" s="241" t="s">
        <v>14</v>
      </c>
      <c r="D34" s="18">
        <v>1000</v>
      </c>
      <c r="E34" s="18">
        <v>61.2</v>
      </c>
      <c r="F34" s="22">
        <v>62.5</v>
      </c>
      <c r="G34" s="21">
        <v>0</v>
      </c>
      <c r="H34" s="120">
        <v>0</v>
      </c>
      <c r="I34" s="116">
        <v>1300</v>
      </c>
      <c r="J34" s="116">
        <v>0</v>
      </c>
      <c r="K34" s="116">
        <v>1300</v>
      </c>
      <c r="L34" s="30"/>
    </row>
    <row r="35" spans="1:12" ht="14.25" customHeight="1">
      <c r="A35" s="17">
        <v>45800</v>
      </c>
      <c r="B35" s="18" t="s">
        <v>50</v>
      </c>
      <c r="C35" s="212" t="s">
        <v>14</v>
      </c>
      <c r="D35" s="18">
        <v>1000</v>
      </c>
      <c r="E35" s="18">
        <v>61</v>
      </c>
      <c r="F35" s="22">
        <v>61.9</v>
      </c>
      <c r="G35" s="21">
        <v>0</v>
      </c>
      <c r="H35" s="120">
        <v>0</v>
      </c>
      <c r="I35" s="120">
        <v>900</v>
      </c>
      <c r="J35" s="116">
        <v>0</v>
      </c>
      <c r="K35" s="116">
        <v>900</v>
      </c>
      <c r="L35" s="30"/>
    </row>
    <row r="36" spans="1:12" ht="14.25" customHeight="1">
      <c r="A36" s="17">
        <v>45797</v>
      </c>
      <c r="B36" s="18" t="s">
        <v>50</v>
      </c>
      <c r="C36" s="212" t="s">
        <v>14</v>
      </c>
      <c r="D36" s="18">
        <v>1000</v>
      </c>
      <c r="E36" s="18">
        <v>61.5</v>
      </c>
      <c r="F36" s="22">
        <v>62.5</v>
      </c>
      <c r="G36" s="21">
        <v>0</v>
      </c>
      <c r="H36" s="120">
        <v>0</v>
      </c>
      <c r="I36" s="120">
        <v>1000</v>
      </c>
      <c r="J36" s="116">
        <v>0</v>
      </c>
      <c r="K36" s="116">
        <v>1000</v>
      </c>
      <c r="L36" s="30"/>
    </row>
    <row r="37" spans="1:12">
      <c r="A37" s="17"/>
      <c r="B37" s="18"/>
      <c r="C37" s="18"/>
      <c r="D37" s="18"/>
      <c r="E37" s="18"/>
      <c r="F37" s="22"/>
      <c r="G37" s="20"/>
      <c r="H37" s="20"/>
      <c r="I37" s="20"/>
      <c r="J37" s="20"/>
      <c r="K37" s="29"/>
    </row>
    <row r="38" spans="1:12" ht="14.25" customHeight="1">
      <c r="A38" s="17">
        <v>45770</v>
      </c>
      <c r="B38" s="18" t="s">
        <v>50</v>
      </c>
      <c r="C38" s="212" t="s">
        <v>14</v>
      </c>
      <c r="D38" s="18">
        <v>1000</v>
      </c>
      <c r="E38" s="18">
        <v>63</v>
      </c>
      <c r="F38" s="22">
        <v>0</v>
      </c>
      <c r="G38" s="21">
        <v>0</v>
      </c>
      <c r="H38" s="120">
        <v>0</v>
      </c>
      <c r="I38" s="120">
        <v>0</v>
      </c>
      <c r="J38" s="116">
        <v>0</v>
      </c>
      <c r="K38" s="116">
        <v>0</v>
      </c>
      <c r="L38" s="30"/>
    </row>
    <row r="39" spans="1:12" ht="14.25" customHeight="1">
      <c r="A39" s="17">
        <v>45764</v>
      </c>
      <c r="B39" s="18" t="s">
        <v>50</v>
      </c>
      <c r="C39" s="212" t="s">
        <v>14</v>
      </c>
      <c r="D39" s="18">
        <v>1000</v>
      </c>
      <c r="E39" s="18">
        <v>63.2</v>
      </c>
      <c r="F39" s="22">
        <v>64.5</v>
      </c>
      <c r="G39" s="21">
        <v>0</v>
      </c>
      <c r="H39" s="120">
        <v>0</v>
      </c>
      <c r="I39" s="120">
        <v>1300</v>
      </c>
      <c r="J39" s="116">
        <v>0</v>
      </c>
      <c r="K39" s="116">
        <v>1300</v>
      </c>
      <c r="L39" s="30"/>
    </row>
    <row r="40" spans="1:12" ht="14.25" customHeight="1">
      <c r="A40" s="17"/>
      <c r="B40" s="18"/>
      <c r="C40" s="212"/>
      <c r="D40" s="18"/>
      <c r="E40" s="18"/>
      <c r="F40" s="22"/>
      <c r="G40" s="21"/>
      <c r="H40" s="120"/>
      <c r="I40" s="120"/>
      <c r="J40" s="116"/>
      <c r="K40" s="116"/>
      <c r="L40" s="30"/>
    </row>
    <row r="41" spans="1:12" ht="14.25" customHeight="1">
      <c r="A41" s="17">
        <v>45736</v>
      </c>
      <c r="B41" s="18" t="s">
        <v>50</v>
      </c>
      <c r="C41" s="205" t="s">
        <v>14</v>
      </c>
      <c r="D41" s="18">
        <v>1000</v>
      </c>
      <c r="E41" s="18">
        <v>66.7</v>
      </c>
      <c r="F41" s="22">
        <v>67.900000000000006</v>
      </c>
      <c r="G41" s="21">
        <v>0</v>
      </c>
      <c r="H41" s="120">
        <v>0</v>
      </c>
      <c r="I41" s="120">
        <v>1200</v>
      </c>
      <c r="J41" s="120">
        <v>0</v>
      </c>
      <c r="K41" s="116">
        <v>1200</v>
      </c>
      <c r="L41" s="30"/>
    </row>
    <row r="42" spans="1:12" ht="14.25" customHeight="1">
      <c r="A42" s="17">
        <v>45734</v>
      </c>
      <c r="B42" s="18" t="s">
        <v>50</v>
      </c>
      <c r="C42" s="205" t="s">
        <v>14</v>
      </c>
      <c r="D42" s="18">
        <v>1000</v>
      </c>
      <c r="E42" s="18">
        <v>68</v>
      </c>
      <c r="F42" s="22">
        <v>66</v>
      </c>
      <c r="G42" s="21">
        <v>0</v>
      </c>
      <c r="H42" s="120">
        <v>0</v>
      </c>
      <c r="I42" s="123">
        <v>-2000</v>
      </c>
      <c r="J42" s="123">
        <v>0</v>
      </c>
      <c r="K42" s="29">
        <v>-2000</v>
      </c>
      <c r="L42" s="30"/>
    </row>
    <row r="43" spans="1:12" ht="14.25" customHeight="1">
      <c r="A43" s="17">
        <v>45726</v>
      </c>
      <c r="B43" s="18" t="s">
        <v>50</v>
      </c>
      <c r="C43" s="204" t="s">
        <v>14</v>
      </c>
      <c r="D43" s="18">
        <v>1000</v>
      </c>
      <c r="E43" s="18">
        <v>66.7</v>
      </c>
      <c r="F43" s="22">
        <v>67.900000000000006</v>
      </c>
      <c r="G43" s="21">
        <v>0</v>
      </c>
      <c r="H43" s="120">
        <v>0</v>
      </c>
      <c r="I43" s="120">
        <v>900</v>
      </c>
      <c r="J43" s="120">
        <v>0</v>
      </c>
      <c r="K43" s="116">
        <v>900</v>
      </c>
      <c r="L43" s="30"/>
    </row>
    <row r="44" spans="1:12" ht="14.25" customHeight="1">
      <c r="A44" s="17">
        <v>45722</v>
      </c>
      <c r="B44" s="18" t="s">
        <v>50</v>
      </c>
      <c r="C44" s="191" t="s">
        <v>14</v>
      </c>
      <c r="D44" s="18">
        <v>1000</v>
      </c>
      <c r="E44" s="18">
        <v>66.2</v>
      </c>
      <c r="F44" s="22">
        <v>67.48</v>
      </c>
      <c r="G44" s="21">
        <v>0</v>
      </c>
      <c r="H44" s="120">
        <v>0</v>
      </c>
      <c r="I44" s="120">
        <v>1280</v>
      </c>
      <c r="J44" s="116">
        <v>0</v>
      </c>
      <c r="K44" s="120">
        <v>1280</v>
      </c>
      <c r="L44" s="30"/>
    </row>
    <row r="45" spans="1:12" ht="14.25" customHeight="1">
      <c r="A45" s="17">
        <v>45721</v>
      </c>
      <c r="B45" s="18" t="s">
        <v>50</v>
      </c>
      <c r="C45" s="191" t="s">
        <v>14</v>
      </c>
      <c r="D45" s="18">
        <v>1000</v>
      </c>
      <c r="E45" s="18">
        <v>67.349999999999994</v>
      </c>
      <c r="F45" s="22">
        <v>65.650000000000006</v>
      </c>
      <c r="G45" s="21">
        <v>0</v>
      </c>
      <c r="H45" s="120">
        <v>0</v>
      </c>
      <c r="I45" s="123">
        <v>-1700</v>
      </c>
      <c r="J45" s="29">
        <v>0</v>
      </c>
      <c r="K45" s="123">
        <v>-1700</v>
      </c>
      <c r="L45" s="30"/>
    </row>
    <row r="46" spans="1:12" ht="14.25" customHeight="1">
      <c r="A46" s="17">
        <v>45719</v>
      </c>
      <c r="B46" s="18" t="s">
        <v>50</v>
      </c>
      <c r="C46" s="191" t="s">
        <v>14</v>
      </c>
      <c r="D46" s="18">
        <v>1000</v>
      </c>
      <c r="E46" s="18">
        <v>69.400000000000006</v>
      </c>
      <c r="F46" s="22">
        <v>70.3</v>
      </c>
      <c r="G46" s="21">
        <v>0</v>
      </c>
      <c r="H46" s="120">
        <v>0</v>
      </c>
      <c r="I46" s="120">
        <v>900</v>
      </c>
      <c r="J46" s="116">
        <v>0</v>
      </c>
      <c r="K46" s="120">
        <v>900</v>
      </c>
      <c r="L46" s="30"/>
    </row>
    <row r="47" spans="1:12">
      <c r="A47" s="17"/>
      <c r="B47" s="18"/>
      <c r="C47" s="18"/>
      <c r="D47" s="18"/>
      <c r="E47" s="18"/>
      <c r="F47" s="22"/>
      <c r="G47" s="20"/>
      <c r="H47" s="20"/>
      <c r="I47" s="20"/>
      <c r="J47" s="20"/>
      <c r="K47" s="29"/>
    </row>
    <row r="48" spans="1:12" ht="14.25" customHeight="1">
      <c r="A48" s="17">
        <v>45715</v>
      </c>
      <c r="B48" s="18" t="s">
        <v>50</v>
      </c>
      <c r="C48" s="191" t="s">
        <v>14</v>
      </c>
      <c r="D48" s="18">
        <v>1000</v>
      </c>
      <c r="E48" s="18">
        <v>69</v>
      </c>
      <c r="F48" s="22">
        <v>69.900000000000006</v>
      </c>
      <c r="G48" s="21">
        <v>0</v>
      </c>
      <c r="H48" s="120">
        <v>0</v>
      </c>
      <c r="I48" s="120">
        <v>900</v>
      </c>
      <c r="J48" s="116">
        <v>0</v>
      </c>
      <c r="K48" s="120">
        <v>900</v>
      </c>
      <c r="L48" s="30"/>
    </row>
    <row r="49" spans="1:12" ht="14.25" customHeight="1">
      <c r="A49" s="17">
        <v>45712</v>
      </c>
      <c r="B49" s="18" t="s">
        <v>50</v>
      </c>
      <c r="C49" s="191" t="s">
        <v>14</v>
      </c>
      <c r="D49" s="18">
        <v>1000</v>
      </c>
      <c r="E49" s="18">
        <v>70.25</v>
      </c>
      <c r="F49" s="22">
        <v>71.25</v>
      </c>
      <c r="G49" s="21">
        <v>0</v>
      </c>
      <c r="H49" s="120">
        <v>0</v>
      </c>
      <c r="I49" s="120">
        <v>1000</v>
      </c>
      <c r="J49" s="116">
        <v>0</v>
      </c>
      <c r="K49" s="120">
        <v>1000</v>
      </c>
      <c r="L49" s="30"/>
    </row>
    <row r="50" spans="1:12" ht="14.25" customHeight="1">
      <c r="A50" s="17">
        <v>45707</v>
      </c>
      <c r="B50" s="18" t="s">
        <v>50</v>
      </c>
      <c r="C50" s="191" t="s">
        <v>14</v>
      </c>
      <c r="D50" s="18">
        <v>1000</v>
      </c>
      <c r="E50" s="18">
        <v>72</v>
      </c>
      <c r="F50" s="22">
        <v>72.900000000000006</v>
      </c>
      <c r="G50" s="21">
        <v>0</v>
      </c>
      <c r="H50" s="120">
        <v>0</v>
      </c>
      <c r="I50" s="120">
        <v>900</v>
      </c>
      <c r="J50" s="116">
        <v>0</v>
      </c>
      <c r="K50" s="120">
        <v>900</v>
      </c>
      <c r="L50" s="30"/>
    </row>
    <row r="51" spans="1:12" ht="14.25" customHeight="1">
      <c r="A51" s="17">
        <v>45702</v>
      </c>
      <c r="B51" s="18" t="s">
        <v>50</v>
      </c>
      <c r="C51" s="191" t="s">
        <v>14</v>
      </c>
      <c r="D51" s="18">
        <v>1000</v>
      </c>
      <c r="E51" s="18">
        <v>71.2</v>
      </c>
      <c r="F51" s="22">
        <v>72.400000000000006</v>
      </c>
      <c r="G51" s="21">
        <v>0</v>
      </c>
      <c r="H51" s="120">
        <v>0</v>
      </c>
      <c r="I51" s="120">
        <v>1200</v>
      </c>
      <c r="J51" s="116">
        <v>0</v>
      </c>
      <c r="K51" s="120">
        <v>1200</v>
      </c>
      <c r="L51" s="30"/>
    </row>
    <row r="52" spans="1:12" ht="14.25" customHeight="1">
      <c r="A52" s="17">
        <v>45699</v>
      </c>
      <c r="B52" s="18" t="s">
        <v>50</v>
      </c>
      <c r="C52" s="187" t="s">
        <v>14</v>
      </c>
      <c r="D52" s="18">
        <v>1000</v>
      </c>
      <c r="E52" s="18">
        <v>73</v>
      </c>
      <c r="F52" s="22">
        <v>71</v>
      </c>
      <c r="G52" s="21">
        <v>0</v>
      </c>
      <c r="H52" s="123">
        <v>0</v>
      </c>
      <c r="I52" s="123">
        <v>-2000</v>
      </c>
      <c r="J52" s="29">
        <v>0</v>
      </c>
      <c r="K52" s="123">
        <v>-2000</v>
      </c>
      <c r="L52" s="30"/>
    </row>
    <row r="53" spans="1:12" ht="14.25" customHeight="1">
      <c r="A53" s="17">
        <v>45694</v>
      </c>
      <c r="B53" s="18" t="s">
        <v>50</v>
      </c>
      <c r="C53" s="187" t="s">
        <v>14</v>
      </c>
      <c r="D53" s="18">
        <v>1000</v>
      </c>
      <c r="E53" s="18">
        <v>71.099999999999994</v>
      </c>
      <c r="F53" s="22">
        <v>72.3</v>
      </c>
      <c r="G53" s="21">
        <v>0</v>
      </c>
      <c r="H53" s="120">
        <v>0</v>
      </c>
      <c r="I53" s="120">
        <v>1200</v>
      </c>
      <c r="J53" s="116">
        <v>0</v>
      </c>
      <c r="K53" s="120">
        <v>1200</v>
      </c>
      <c r="L53" s="30"/>
    </row>
    <row r="54" spans="1:12" ht="14.25" customHeight="1">
      <c r="A54" s="17">
        <v>45692</v>
      </c>
      <c r="B54" s="18" t="s">
        <v>50</v>
      </c>
      <c r="C54" s="187" t="s">
        <v>14</v>
      </c>
      <c r="D54" s="18">
        <v>1000</v>
      </c>
      <c r="E54" s="18">
        <v>72</v>
      </c>
      <c r="F54" s="22">
        <v>72.900000000000006</v>
      </c>
      <c r="G54" s="21">
        <v>0</v>
      </c>
      <c r="H54" s="120">
        <v>0</v>
      </c>
      <c r="I54" s="120">
        <v>900</v>
      </c>
      <c r="J54" s="116">
        <v>0</v>
      </c>
      <c r="K54" s="120">
        <v>900</v>
      </c>
      <c r="L54" s="30"/>
    </row>
    <row r="56" spans="1:12" ht="14.25" customHeight="1">
      <c r="A56" s="17">
        <v>45687</v>
      </c>
      <c r="B56" s="18" t="s">
        <v>50</v>
      </c>
      <c r="C56" s="187" t="s">
        <v>14</v>
      </c>
      <c r="D56" s="18">
        <v>1000</v>
      </c>
      <c r="E56" s="18">
        <v>72.400000000000006</v>
      </c>
      <c r="F56" s="22">
        <v>73.400000000000006</v>
      </c>
      <c r="G56" s="21">
        <v>0</v>
      </c>
      <c r="H56" s="120">
        <v>0</v>
      </c>
      <c r="I56" s="120">
        <v>1000</v>
      </c>
      <c r="J56" s="116">
        <v>0</v>
      </c>
      <c r="K56" s="120">
        <v>1000</v>
      </c>
      <c r="L56" s="30"/>
    </row>
    <row r="57" spans="1:12" ht="14.25" customHeight="1">
      <c r="A57" s="17">
        <v>45680</v>
      </c>
      <c r="B57" s="18" t="s">
        <v>50</v>
      </c>
      <c r="C57" s="185" t="s">
        <v>16</v>
      </c>
      <c r="D57" s="18">
        <v>1000</v>
      </c>
      <c r="E57" s="18">
        <v>76</v>
      </c>
      <c r="F57" s="22">
        <v>74.8</v>
      </c>
      <c r="G57" s="21">
        <v>0</v>
      </c>
      <c r="H57" s="120">
        <v>0</v>
      </c>
      <c r="I57" s="120">
        <v>1200</v>
      </c>
      <c r="J57" s="116">
        <v>0</v>
      </c>
      <c r="K57" s="120">
        <v>1200</v>
      </c>
      <c r="L57" s="30"/>
    </row>
    <row r="58" spans="1:12" ht="14.25" customHeight="1">
      <c r="A58" s="17">
        <v>45678</v>
      </c>
      <c r="B58" s="18" t="s">
        <v>50</v>
      </c>
      <c r="C58" s="185" t="s">
        <v>16</v>
      </c>
      <c r="D58" s="18">
        <v>1000</v>
      </c>
      <c r="E58" s="18">
        <v>75.8</v>
      </c>
      <c r="F58" s="22">
        <v>74.599999999999994</v>
      </c>
      <c r="G58" s="21">
        <v>0</v>
      </c>
      <c r="H58" s="120">
        <v>0</v>
      </c>
      <c r="I58" s="120">
        <v>1200</v>
      </c>
      <c r="J58" s="116">
        <v>0</v>
      </c>
      <c r="K58" s="120">
        <v>1200</v>
      </c>
      <c r="L58" s="30"/>
    </row>
    <row r="59" spans="1:12" ht="14.25" customHeight="1">
      <c r="A59" s="17">
        <v>45674</v>
      </c>
      <c r="B59" s="18" t="s">
        <v>50</v>
      </c>
      <c r="C59" s="182" t="s">
        <v>16</v>
      </c>
      <c r="D59" s="18">
        <v>1000</v>
      </c>
      <c r="E59" s="18">
        <v>78.400000000000006</v>
      </c>
      <c r="F59" s="22">
        <v>77.400000000000006</v>
      </c>
      <c r="G59" s="21">
        <v>0</v>
      </c>
      <c r="H59" s="120">
        <v>0</v>
      </c>
      <c r="I59" s="120">
        <v>1000</v>
      </c>
      <c r="J59" s="116">
        <v>0</v>
      </c>
      <c r="K59" s="120">
        <v>1000</v>
      </c>
      <c r="L59" s="30"/>
    </row>
    <row r="60" spans="1:12" ht="14.25" customHeight="1">
      <c r="A60" s="17">
        <v>45671</v>
      </c>
      <c r="B60" s="18" t="s">
        <v>50</v>
      </c>
      <c r="C60" s="174" t="s">
        <v>14</v>
      </c>
      <c r="D60" s="18">
        <v>1000</v>
      </c>
      <c r="E60" s="18">
        <v>77</v>
      </c>
      <c r="F60" s="22">
        <v>79</v>
      </c>
      <c r="G60" s="21">
        <v>0</v>
      </c>
      <c r="H60" s="134">
        <v>0</v>
      </c>
      <c r="I60" s="123">
        <v>-2000</v>
      </c>
      <c r="J60" s="29">
        <v>0</v>
      </c>
      <c r="K60" s="123">
        <v>-2000</v>
      </c>
      <c r="L60" s="30"/>
    </row>
    <row r="61" spans="1:12" ht="14.25" customHeight="1">
      <c r="A61" s="17">
        <v>45664</v>
      </c>
      <c r="B61" s="18" t="s">
        <v>50</v>
      </c>
      <c r="C61" s="174" t="s">
        <v>14</v>
      </c>
      <c r="D61" s="18">
        <v>1000</v>
      </c>
      <c r="E61" s="18">
        <v>73.599999999999994</v>
      </c>
      <c r="F61" s="22">
        <v>74.7</v>
      </c>
      <c r="G61" s="21">
        <v>0</v>
      </c>
      <c r="H61" s="134">
        <v>0</v>
      </c>
      <c r="I61" s="134">
        <v>1100</v>
      </c>
      <c r="J61" s="30">
        <v>0</v>
      </c>
      <c r="K61" s="134">
        <v>1100</v>
      </c>
      <c r="L61" s="30"/>
    </row>
    <row r="63" spans="1:12" ht="14.25" customHeight="1">
      <c r="A63" s="17">
        <v>45653</v>
      </c>
      <c r="B63" s="18" t="s">
        <v>50</v>
      </c>
      <c r="C63" s="169" t="s">
        <v>14</v>
      </c>
      <c r="D63" s="18">
        <v>1000</v>
      </c>
      <c r="E63" s="18">
        <v>70</v>
      </c>
      <c r="F63" s="22">
        <v>70.8</v>
      </c>
      <c r="G63" s="21">
        <v>0</v>
      </c>
      <c r="H63" s="134">
        <v>0</v>
      </c>
      <c r="I63" s="134">
        <v>800</v>
      </c>
      <c r="J63" s="134"/>
      <c r="K63" s="30">
        <v>800</v>
      </c>
      <c r="L63" s="30"/>
    </row>
    <row r="64" spans="1:12" ht="14.25" customHeight="1">
      <c r="A64" s="17">
        <v>45649</v>
      </c>
      <c r="B64" s="18" t="s">
        <v>50</v>
      </c>
      <c r="C64" s="133" t="s">
        <v>14</v>
      </c>
      <c r="D64" s="18">
        <v>1000</v>
      </c>
      <c r="E64" s="18">
        <v>68.7</v>
      </c>
      <c r="F64" s="22">
        <v>69.900000000000006</v>
      </c>
      <c r="G64" s="21">
        <v>0</v>
      </c>
      <c r="H64" s="134">
        <v>0</v>
      </c>
      <c r="I64" s="134">
        <v>1200</v>
      </c>
      <c r="J64" s="30"/>
      <c r="K64" s="134">
        <v>1200</v>
      </c>
      <c r="L64" s="30"/>
    </row>
    <row r="65" spans="1:12" ht="14.25" customHeight="1">
      <c r="A65" s="17">
        <v>45645</v>
      </c>
      <c r="B65" s="18" t="s">
        <v>50</v>
      </c>
      <c r="C65" s="133" t="s">
        <v>14</v>
      </c>
      <c r="D65" s="18">
        <v>1000</v>
      </c>
      <c r="E65" s="18">
        <v>69.599999999999994</v>
      </c>
      <c r="F65" s="22">
        <v>70.5</v>
      </c>
      <c r="G65" s="21">
        <v>0</v>
      </c>
      <c r="H65" s="134">
        <v>0</v>
      </c>
      <c r="I65" s="134">
        <v>900</v>
      </c>
      <c r="J65" s="30"/>
      <c r="K65" s="134">
        <v>900</v>
      </c>
      <c r="L65" s="30"/>
    </row>
    <row r="66" spans="1:12" ht="14.25" customHeight="1">
      <c r="A66" s="17">
        <v>45643</v>
      </c>
      <c r="B66" s="18" t="s">
        <v>50</v>
      </c>
      <c r="C66" s="133" t="s">
        <v>14</v>
      </c>
      <c r="D66" s="18">
        <v>1000</v>
      </c>
      <c r="E66" s="18">
        <v>69.7</v>
      </c>
      <c r="F66" s="22">
        <v>70.599999999999994</v>
      </c>
      <c r="G66" s="21">
        <v>0</v>
      </c>
      <c r="H66" s="134">
        <v>0</v>
      </c>
      <c r="I66" s="134">
        <v>900</v>
      </c>
      <c r="J66" s="30"/>
      <c r="K66" s="134">
        <v>900</v>
      </c>
      <c r="L66" s="30"/>
    </row>
    <row r="67" spans="1:12" ht="14.25" customHeight="1">
      <c r="A67" s="17">
        <v>45639</v>
      </c>
      <c r="B67" s="18" t="s">
        <v>50</v>
      </c>
      <c r="C67" s="133" t="s">
        <v>14</v>
      </c>
      <c r="D67" s="18">
        <v>1000</v>
      </c>
      <c r="E67" s="18">
        <v>70</v>
      </c>
      <c r="F67" s="22">
        <v>70.900000000000006</v>
      </c>
      <c r="G67" s="21">
        <v>0</v>
      </c>
      <c r="H67" s="134">
        <v>0</v>
      </c>
      <c r="I67" s="134">
        <v>900</v>
      </c>
      <c r="J67" s="30"/>
      <c r="K67" s="134">
        <v>900</v>
      </c>
      <c r="L67" s="30"/>
    </row>
    <row r="68" spans="1:12" ht="14.25" customHeight="1">
      <c r="A68" s="17">
        <v>45632</v>
      </c>
      <c r="B68" s="18" t="s">
        <v>50</v>
      </c>
      <c r="C68" s="133" t="s">
        <v>14</v>
      </c>
      <c r="D68" s="18">
        <v>1000</v>
      </c>
      <c r="E68" s="18">
        <v>68</v>
      </c>
      <c r="F68" s="22">
        <v>69.099999999999994</v>
      </c>
      <c r="G68" s="21">
        <v>0</v>
      </c>
      <c r="H68" s="134">
        <v>0</v>
      </c>
      <c r="I68" s="134">
        <v>1100</v>
      </c>
      <c r="J68" s="30"/>
      <c r="K68" s="134">
        <v>1100</v>
      </c>
      <c r="L68" s="30"/>
    </row>
    <row r="69" spans="1:12" ht="14.25" customHeight="1">
      <c r="A69" s="17">
        <v>45631</v>
      </c>
      <c r="B69" s="18" t="s">
        <v>50</v>
      </c>
      <c r="C69" s="133" t="s">
        <v>14</v>
      </c>
      <c r="D69" s="18">
        <v>1000</v>
      </c>
      <c r="E69" s="18">
        <v>68</v>
      </c>
      <c r="F69" s="22">
        <v>68.900000000000006</v>
      </c>
      <c r="G69" s="21">
        <v>0</v>
      </c>
      <c r="H69" s="134">
        <v>0</v>
      </c>
      <c r="I69" s="134">
        <v>900</v>
      </c>
      <c r="J69" s="30"/>
      <c r="K69" s="134">
        <v>900</v>
      </c>
      <c r="L69" s="30"/>
    </row>
    <row r="70" spans="1:12">
      <c r="A70" s="17"/>
      <c r="B70" s="18"/>
      <c r="C70" s="18"/>
      <c r="D70" s="18"/>
      <c r="E70" s="18"/>
      <c r="F70" s="22"/>
      <c r="G70" s="20"/>
      <c r="H70" s="20"/>
      <c r="I70" s="20"/>
      <c r="J70" s="20"/>
      <c r="K70" s="29"/>
    </row>
    <row r="71" spans="1:12" ht="14.25" customHeight="1">
      <c r="A71" s="17">
        <v>45624</v>
      </c>
      <c r="B71" s="18" t="s">
        <v>50</v>
      </c>
      <c r="C71" s="133" t="s">
        <v>14</v>
      </c>
      <c r="D71" s="18">
        <v>1000</v>
      </c>
      <c r="E71" s="18">
        <v>69</v>
      </c>
      <c r="F71" s="22">
        <v>69.900000000000006</v>
      </c>
      <c r="G71" s="21">
        <v>0</v>
      </c>
      <c r="H71" s="134">
        <v>0</v>
      </c>
      <c r="I71" s="134">
        <v>900</v>
      </c>
      <c r="J71" s="30"/>
      <c r="K71" s="134">
        <v>900</v>
      </c>
      <c r="L71" s="30"/>
    </row>
    <row r="72" spans="1:12" ht="14.25" customHeight="1">
      <c r="A72" s="17">
        <v>45622</v>
      </c>
      <c r="B72" s="18" t="s">
        <v>50</v>
      </c>
      <c r="C72" s="133" t="s">
        <v>14</v>
      </c>
      <c r="D72" s="18">
        <v>1000</v>
      </c>
      <c r="E72" s="18">
        <v>69</v>
      </c>
      <c r="F72" s="22">
        <v>69.900000000000006</v>
      </c>
      <c r="G72" s="21">
        <v>0</v>
      </c>
      <c r="H72" s="134">
        <v>0</v>
      </c>
      <c r="I72" s="134">
        <v>900</v>
      </c>
      <c r="J72" s="30"/>
      <c r="K72" s="134">
        <v>900</v>
      </c>
      <c r="L72" s="30"/>
    </row>
    <row r="73" spans="1:12" ht="14.25" customHeight="1">
      <c r="A73" s="17">
        <v>45618</v>
      </c>
      <c r="B73" s="18" t="s">
        <v>50</v>
      </c>
      <c r="C73" s="133" t="s">
        <v>14</v>
      </c>
      <c r="D73" s="18">
        <v>1000</v>
      </c>
      <c r="E73" s="18">
        <v>69.3</v>
      </c>
      <c r="F73" s="22">
        <v>70.2</v>
      </c>
      <c r="G73" s="21">
        <v>0</v>
      </c>
      <c r="H73" s="134">
        <v>0</v>
      </c>
      <c r="I73" s="134">
        <v>900</v>
      </c>
      <c r="J73" s="30"/>
      <c r="K73" s="134">
        <v>900</v>
      </c>
      <c r="L73" s="30"/>
    </row>
    <row r="74" spans="1:12" ht="14.25" customHeight="1">
      <c r="A74" s="17">
        <v>45616</v>
      </c>
      <c r="B74" s="18" t="s">
        <v>50</v>
      </c>
      <c r="C74" s="133" t="s">
        <v>14</v>
      </c>
      <c r="D74" s="18">
        <v>1000</v>
      </c>
      <c r="E74" s="18">
        <v>69.5</v>
      </c>
      <c r="F74" s="22">
        <v>70.599999999999994</v>
      </c>
      <c r="G74" s="21">
        <v>0</v>
      </c>
      <c r="H74" s="134">
        <v>0</v>
      </c>
      <c r="I74" s="134">
        <v>1100</v>
      </c>
      <c r="J74" s="30"/>
      <c r="K74" s="134">
        <v>1100</v>
      </c>
      <c r="L74" s="30"/>
    </row>
    <row r="75" spans="1:12" ht="14.25" customHeight="1">
      <c r="A75" s="17">
        <v>45611</v>
      </c>
      <c r="B75" s="18" t="s">
        <v>50</v>
      </c>
      <c r="C75" s="133" t="s">
        <v>14</v>
      </c>
      <c r="D75" s="18">
        <v>1000</v>
      </c>
      <c r="E75" s="18">
        <v>67.7</v>
      </c>
      <c r="F75" s="22">
        <v>68.599999999999994</v>
      </c>
      <c r="G75" s="21">
        <v>0</v>
      </c>
      <c r="H75" s="134">
        <v>0</v>
      </c>
      <c r="I75" s="134">
        <v>900</v>
      </c>
      <c r="J75" s="30"/>
      <c r="K75" s="134">
        <v>900</v>
      </c>
      <c r="L75" s="30"/>
    </row>
    <row r="76" spans="1:12" ht="14.25" customHeight="1">
      <c r="A76" s="17">
        <v>45610</v>
      </c>
      <c r="B76" s="18" t="s">
        <v>50</v>
      </c>
      <c r="C76" s="133" t="s">
        <v>14</v>
      </c>
      <c r="D76" s="18">
        <v>1000</v>
      </c>
      <c r="E76" s="18">
        <v>68</v>
      </c>
      <c r="F76" s="22">
        <v>68.900000000000006</v>
      </c>
      <c r="G76" s="21">
        <v>0</v>
      </c>
      <c r="H76" s="134">
        <v>0</v>
      </c>
      <c r="I76" s="134">
        <v>900</v>
      </c>
      <c r="J76" s="30"/>
      <c r="K76" s="134">
        <v>900</v>
      </c>
      <c r="L76" s="30"/>
    </row>
    <row r="77" spans="1:12" ht="14.25" customHeight="1">
      <c r="A77" s="17">
        <v>45604</v>
      </c>
      <c r="B77" s="18" t="s">
        <v>50</v>
      </c>
      <c r="C77" s="139" t="s">
        <v>14</v>
      </c>
      <c r="D77" s="18">
        <v>1000</v>
      </c>
      <c r="E77" s="18">
        <v>70.8</v>
      </c>
      <c r="F77" s="22">
        <v>69</v>
      </c>
      <c r="G77" s="21">
        <v>0</v>
      </c>
      <c r="H77" s="123"/>
      <c r="I77" s="123">
        <v>-1800</v>
      </c>
      <c r="J77" s="29"/>
      <c r="K77" s="123">
        <v>-1800</v>
      </c>
      <c r="L77" s="29"/>
    </row>
    <row r="78" spans="1:12" ht="14.25" customHeight="1">
      <c r="A78" s="17">
        <v>45602</v>
      </c>
      <c r="B78" s="18" t="s">
        <v>50</v>
      </c>
      <c r="C78" s="133" t="s">
        <v>14</v>
      </c>
      <c r="D78" s="18">
        <v>1000</v>
      </c>
      <c r="E78" s="18">
        <v>70.5</v>
      </c>
      <c r="F78" s="22">
        <v>71.7</v>
      </c>
      <c r="G78" s="21">
        <v>0</v>
      </c>
      <c r="H78" s="123"/>
      <c r="I78" s="134">
        <v>1200</v>
      </c>
      <c r="J78" s="30"/>
      <c r="K78" s="134">
        <v>1200</v>
      </c>
      <c r="L78" s="29"/>
    </row>
    <row r="79" spans="1:12">
      <c r="A79" s="17"/>
      <c r="B79" s="18"/>
      <c r="C79" s="18"/>
      <c r="D79" s="18"/>
      <c r="E79" s="18"/>
      <c r="F79" s="22"/>
      <c r="G79" s="20"/>
      <c r="H79" s="20"/>
      <c r="I79" s="20"/>
      <c r="J79" s="20"/>
      <c r="K79" s="29"/>
    </row>
    <row r="80" spans="1:12" ht="14.25" customHeight="1">
      <c r="A80" s="17">
        <v>45594</v>
      </c>
      <c r="B80" s="18" t="s">
        <v>50</v>
      </c>
      <c r="C80" s="133" t="s">
        <v>14</v>
      </c>
      <c r="D80" s="18">
        <v>1000</v>
      </c>
      <c r="E80" s="18">
        <v>67.599999999999994</v>
      </c>
      <c r="F80" s="22">
        <v>68.5</v>
      </c>
      <c r="G80" s="21">
        <v>0</v>
      </c>
      <c r="H80" s="123"/>
      <c r="I80" s="134">
        <v>900</v>
      </c>
      <c r="J80" s="30"/>
      <c r="K80" s="134">
        <v>900</v>
      </c>
      <c r="L80" s="29"/>
    </row>
    <row r="81" spans="1:12" ht="14.25" customHeight="1">
      <c r="A81" s="17">
        <v>45589</v>
      </c>
      <c r="B81" s="18" t="s">
        <v>50</v>
      </c>
      <c r="C81" s="133" t="s">
        <v>14</v>
      </c>
      <c r="D81" s="18">
        <v>1000</v>
      </c>
      <c r="E81" s="18">
        <v>71</v>
      </c>
      <c r="F81" s="22">
        <v>69.3</v>
      </c>
      <c r="G81" s="21">
        <v>0</v>
      </c>
      <c r="H81" s="123"/>
      <c r="I81" s="123">
        <v>-1700</v>
      </c>
      <c r="J81" s="29"/>
      <c r="K81" s="123">
        <v>-1700</v>
      </c>
      <c r="L81" s="29"/>
    </row>
    <row r="82" spans="1:12" ht="14.25" customHeight="1">
      <c r="A82" s="17">
        <v>45588</v>
      </c>
      <c r="B82" s="18" t="s">
        <v>50</v>
      </c>
      <c r="C82" s="130" t="s">
        <v>14</v>
      </c>
      <c r="D82" s="18">
        <v>1000</v>
      </c>
      <c r="E82" s="18">
        <v>71.2</v>
      </c>
      <c r="F82" s="22">
        <v>72</v>
      </c>
      <c r="G82" s="21"/>
      <c r="H82" s="120"/>
      <c r="I82" s="120">
        <v>800</v>
      </c>
      <c r="J82" s="116"/>
      <c r="K82" s="120">
        <v>800</v>
      </c>
      <c r="L82" s="29"/>
    </row>
    <row r="83" spans="1:12" ht="14.25" customHeight="1">
      <c r="A83" s="17">
        <v>45583</v>
      </c>
      <c r="B83" s="18" t="s">
        <v>50</v>
      </c>
      <c r="C83" s="119" t="s">
        <v>14</v>
      </c>
      <c r="D83" s="18">
        <v>1000</v>
      </c>
      <c r="E83" s="18">
        <v>69.400000000000006</v>
      </c>
      <c r="F83" s="22">
        <v>70.7</v>
      </c>
      <c r="G83" s="21"/>
      <c r="H83" s="120"/>
      <c r="I83" s="120">
        <v>1300</v>
      </c>
      <c r="J83" s="116"/>
      <c r="K83" s="120">
        <v>1300</v>
      </c>
      <c r="L83" s="29"/>
    </row>
    <row r="84" spans="1:12">
      <c r="A84" s="17">
        <v>45582</v>
      </c>
      <c r="B84" s="18" t="s">
        <v>50</v>
      </c>
      <c r="C84" s="119" t="s">
        <v>14</v>
      </c>
      <c r="D84" s="18">
        <v>1000</v>
      </c>
      <c r="E84" s="18">
        <v>70.2</v>
      </c>
      <c r="F84" s="22">
        <v>71</v>
      </c>
      <c r="G84" s="21"/>
      <c r="H84" s="120"/>
      <c r="I84" s="120">
        <v>800</v>
      </c>
      <c r="J84" s="116"/>
      <c r="K84" s="120">
        <v>800</v>
      </c>
      <c r="L84" s="29"/>
    </row>
    <row r="85" spans="1:12">
      <c r="A85" s="17">
        <v>45579</v>
      </c>
      <c r="B85" s="18" t="s">
        <v>50</v>
      </c>
      <c r="C85" s="122" t="s">
        <v>14</v>
      </c>
      <c r="D85" s="18">
        <v>1000</v>
      </c>
      <c r="E85" s="18">
        <v>74</v>
      </c>
      <c r="F85" s="22">
        <v>73.3</v>
      </c>
      <c r="G85" s="21"/>
      <c r="H85" s="123"/>
      <c r="I85" s="123">
        <v>-1700</v>
      </c>
      <c r="J85" s="29"/>
      <c r="K85" s="123">
        <v>-1700</v>
      </c>
      <c r="L85" s="29"/>
    </row>
    <row r="86" spans="1:12">
      <c r="A86" s="17">
        <v>45573</v>
      </c>
      <c r="B86" s="18" t="s">
        <v>50</v>
      </c>
      <c r="C86" s="122" t="s">
        <v>14</v>
      </c>
      <c r="D86" s="18">
        <v>1000</v>
      </c>
      <c r="E86" s="18">
        <v>75.5</v>
      </c>
      <c r="F86" s="22">
        <v>73.8</v>
      </c>
      <c r="G86" s="21"/>
      <c r="H86" s="123"/>
      <c r="I86" s="123">
        <v>-1700</v>
      </c>
      <c r="J86" s="29"/>
      <c r="K86" s="123">
        <v>-1700</v>
      </c>
      <c r="L86" s="29"/>
    </row>
    <row r="87" spans="1:12">
      <c r="A87" s="17">
        <v>45572</v>
      </c>
      <c r="B87" s="18" t="s">
        <v>50</v>
      </c>
      <c r="C87" s="119" t="s">
        <v>14</v>
      </c>
      <c r="D87" s="18">
        <v>1000</v>
      </c>
      <c r="E87" s="18">
        <v>75.2</v>
      </c>
      <c r="F87" s="22">
        <v>76</v>
      </c>
      <c r="G87" s="21"/>
      <c r="H87" s="120"/>
      <c r="I87" s="120">
        <v>800</v>
      </c>
      <c r="J87" s="116"/>
      <c r="K87" s="120">
        <v>800</v>
      </c>
      <c r="L87" s="29"/>
    </row>
    <row r="88" spans="1:12">
      <c r="A88" s="17">
        <v>45569</v>
      </c>
      <c r="B88" s="18" t="s">
        <v>50</v>
      </c>
      <c r="C88" s="101" t="s">
        <v>14</v>
      </c>
      <c r="D88" s="18">
        <v>1000</v>
      </c>
      <c r="E88" s="18">
        <v>73.900000000000006</v>
      </c>
      <c r="F88" s="22">
        <v>74.8</v>
      </c>
      <c r="G88" s="21"/>
      <c r="H88" s="26"/>
      <c r="I88" s="117">
        <v>900</v>
      </c>
      <c r="J88" s="116"/>
      <c r="K88" s="117">
        <v>900</v>
      </c>
      <c r="L88" s="29"/>
    </row>
    <row r="89" spans="1:12">
      <c r="A89" s="17">
        <v>45567</v>
      </c>
      <c r="B89" s="18" t="s">
        <v>50</v>
      </c>
      <c r="C89" s="101" t="s">
        <v>14</v>
      </c>
      <c r="D89" s="18">
        <v>1000</v>
      </c>
      <c r="E89" s="18">
        <v>72</v>
      </c>
      <c r="F89" s="22">
        <v>69.989999999999995</v>
      </c>
      <c r="G89" s="21"/>
      <c r="H89" s="26"/>
      <c r="I89" s="70">
        <v>-2010</v>
      </c>
      <c r="J89" s="29"/>
      <c r="K89" s="70">
        <v>-2010</v>
      </c>
      <c r="L89" s="29"/>
    </row>
    <row r="90" spans="1:12">
      <c r="A90" s="17"/>
      <c r="B90" s="18"/>
      <c r="C90" s="18"/>
      <c r="D90" s="18"/>
      <c r="E90" s="18"/>
      <c r="F90" s="22"/>
      <c r="G90" s="20"/>
      <c r="H90" s="20"/>
      <c r="I90" s="20"/>
      <c r="J90" s="20"/>
      <c r="K90" s="29"/>
    </row>
    <row r="91" spans="1:12">
      <c r="A91" s="17">
        <v>45561</v>
      </c>
      <c r="B91" s="18" t="s">
        <v>50</v>
      </c>
      <c r="C91" s="112" t="s">
        <v>14</v>
      </c>
      <c r="D91" s="18">
        <v>1000</v>
      </c>
      <c r="E91" s="18">
        <v>67.5</v>
      </c>
      <c r="F91" s="22">
        <v>68.7</v>
      </c>
      <c r="G91" s="21"/>
      <c r="H91" s="26"/>
      <c r="I91" s="26">
        <v>1200</v>
      </c>
      <c r="J91" s="30"/>
      <c r="K91" s="69">
        <v>1200</v>
      </c>
      <c r="L91" s="29"/>
    </row>
    <row r="92" spans="1:12">
      <c r="A92" s="17">
        <v>45559</v>
      </c>
      <c r="B92" s="18" t="s">
        <v>50</v>
      </c>
      <c r="C92" s="101" t="s">
        <v>14</v>
      </c>
      <c r="D92" s="18">
        <v>1000</v>
      </c>
      <c r="E92" s="18">
        <v>72.5</v>
      </c>
      <c r="F92" s="22">
        <v>70.599999999999994</v>
      </c>
      <c r="G92" s="21"/>
      <c r="H92" s="26"/>
      <c r="I92" s="20">
        <v>-1900</v>
      </c>
      <c r="J92" s="29"/>
      <c r="K92" s="70">
        <v>-1900</v>
      </c>
      <c r="L92" s="29"/>
    </row>
    <row r="93" spans="1:12">
      <c r="A93" s="17">
        <v>45554</v>
      </c>
      <c r="B93" s="18" t="s">
        <v>50</v>
      </c>
      <c r="C93" s="101" t="s">
        <v>14</v>
      </c>
      <c r="D93" s="18">
        <v>1000</v>
      </c>
      <c r="E93" s="18">
        <v>70.5</v>
      </c>
      <c r="F93" s="22">
        <v>71.7</v>
      </c>
      <c r="G93" s="21"/>
      <c r="H93" s="26"/>
      <c r="I93" s="26">
        <v>1200</v>
      </c>
      <c r="J93" s="30"/>
      <c r="K93" s="69">
        <v>1200</v>
      </c>
      <c r="L93" s="29"/>
    </row>
    <row r="94" spans="1:12">
      <c r="A94" s="17">
        <v>45552</v>
      </c>
      <c r="B94" s="18" t="s">
        <v>50</v>
      </c>
      <c r="C94" s="101" t="s">
        <v>14</v>
      </c>
      <c r="D94" s="18">
        <v>1000</v>
      </c>
      <c r="E94" s="18">
        <v>68.7</v>
      </c>
      <c r="F94" s="22">
        <v>69.900000000000006</v>
      </c>
      <c r="G94" s="21"/>
      <c r="H94" s="26"/>
      <c r="I94" s="26">
        <v>1200</v>
      </c>
      <c r="J94" s="30"/>
      <c r="K94" s="69">
        <v>1200</v>
      </c>
      <c r="L94" s="29"/>
    </row>
    <row r="95" spans="1:12">
      <c r="A95" s="17">
        <v>45548</v>
      </c>
      <c r="B95" s="18" t="s">
        <v>50</v>
      </c>
      <c r="C95" s="101" t="s">
        <v>14</v>
      </c>
      <c r="D95" s="18">
        <v>1000</v>
      </c>
      <c r="E95" s="18">
        <v>69.7</v>
      </c>
      <c r="F95" s="22">
        <v>67.95</v>
      </c>
      <c r="G95" s="21"/>
      <c r="H95" s="26"/>
      <c r="I95" s="20">
        <v>-1750</v>
      </c>
      <c r="J95" s="29"/>
      <c r="K95" s="70">
        <v>-1750</v>
      </c>
      <c r="L95" s="29"/>
    </row>
    <row r="96" spans="1:12">
      <c r="A96" s="17">
        <v>45547</v>
      </c>
      <c r="B96" s="18" t="s">
        <v>50</v>
      </c>
      <c r="C96" s="101" t="s">
        <v>14</v>
      </c>
      <c r="D96" s="18">
        <v>1000</v>
      </c>
      <c r="E96" s="18">
        <v>68</v>
      </c>
      <c r="F96" s="22">
        <v>68.900000000000006</v>
      </c>
      <c r="G96" s="21"/>
      <c r="H96" s="26"/>
      <c r="I96" s="26">
        <v>900</v>
      </c>
      <c r="J96" s="30"/>
      <c r="K96" s="69">
        <v>900</v>
      </c>
      <c r="L96" s="29"/>
    </row>
    <row r="97" spans="1:12">
      <c r="A97" s="17">
        <v>45546</v>
      </c>
      <c r="B97" s="18" t="s">
        <v>50</v>
      </c>
      <c r="C97" s="101" t="s">
        <v>14</v>
      </c>
      <c r="D97" s="18">
        <v>1000</v>
      </c>
      <c r="E97" s="18">
        <v>66.2</v>
      </c>
      <c r="F97" s="22">
        <v>67.400000000000006</v>
      </c>
      <c r="G97" s="21"/>
      <c r="H97" s="26"/>
      <c r="I97" s="26">
        <v>1200</v>
      </c>
      <c r="J97" s="30"/>
      <c r="K97" s="69">
        <v>1200</v>
      </c>
      <c r="L97" s="29"/>
    </row>
    <row r="98" spans="1:12">
      <c r="A98" s="17">
        <v>45541</v>
      </c>
      <c r="B98" s="18" t="s">
        <v>50</v>
      </c>
      <c r="C98" s="95" t="s">
        <v>14</v>
      </c>
      <c r="D98" s="18">
        <v>1000</v>
      </c>
      <c r="E98" s="18">
        <v>69</v>
      </c>
      <c r="F98" s="22">
        <v>67</v>
      </c>
      <c r="G98" s="21"/>
      <c r="H98" s="26"/>
      <c r="I98" s="20">
        <v>-2000</v>
      </c>
      <c r="J98" s="29"/>
      <c r="K98" s="70">
        <v>-2000</v>
      </c>
      <c r="L98" s="29"/>
    </row>
    <row r="99" spans="1:12">
      <c r="A99" s="17">
        <v>45538</v>
      </c>
      <c r="B99" s="18" t="s">
        <v>50</v>
      </c>
      <c r="C99" s="95" t="s">
        <v>14</v>
      </c>
      <c r="D99" s="18">
        <v>1000</v>
      </c>
      <c r="E99" s="18">
        <v>72.2</v>
      </c>
      <c r="F99" s="22">
        <v>72.989999999999995</v>
      </c>
      <c r="G99" s="21"/>
      <c r="H99" s="26"/>
      <c r="I99" s="26">
        <v>790</v>
      </c>
      <c r="J99" s="30"/>
      <c r="K99" s="69">
        <v>790</v>
      </c>
      <c r="L99" s="29"/>
    </row>
    <row r="100" spans="1:12">
      <c r="A100" s="17"/>
      <c r="B100" s="18"/>
      <c r="C100" s="18"/>
      <c r="D100" s="18"/>
      <c r="E100" s="18"/>
      <c r="F100" s="22"/>
      <c r="G100" s="20"/>
      <c r="H100" s="20"/>
      <c r="I100" s="20"/>
      <c r="J100" s="20"/>
      <c r="K100" s="29"/>
    </row>
    <row r="101" spans="1:12">
      <c r="A101" s="17">
        <v>45534</v>
      </c>
      <c r="B101" s="18" t="s">
        <v>50</v>
      </c>
      <c r="C101" s="95" t="s">
        <v>14</v>
      </c>
      <c r="D101" s="18">
        <v>1000</v>
      </c>
      <c r="E101" s="18">
        <v>73.7</v>
      </c>
      <c r="F101" s="22">
        <v>74.650000000000006</v>
      </c>
      <c r="G101" s="21"/>
      <c r="H101" s="26"/>
      <c r="I101" s="26">
        <v>950</v>
      </c>
      <c r="J101" s="30"/>
      <c r="K101" s="69">
        <v>950</v>
      </c>
      <c r="L101" s="29"/>
    </row>
    <row r="102" spans="1:12">
      <c r="A102" s="17">
        <v>45532</v>
      </c>
      <c r="B102" s="18" t="s">
        <v>50</v>
      </c>
      <c r="C102" s="95" t="s">
        <v>14</v>
      </c>
      <c r="D102" s="18">
        <v>1000</v>
      </c>
      <c r="E102" s="18">
        <v>74.400000000000006</v>
      </c>
      <c r="F102" s="22">
        <v>75.650000000000006</v>
      </c>
      <c r="G102" s="21"/>
      <c r="H102" s="26"/>
      <c r="I102" s="26">
        <v>1250</v>
      </c>
      <c r="J102" s="30"/>
      <c r="K102" s="69">
        <v>1250</v>
      </c>
      <c r="L102" s="29"/>
    </row>
    <row r="103" spans="1:12">
      <c r="A103" s="17">
        <v>45527</v>
      </c>
      <c r="B103" s="18" t="s">
        <v>50</v>
      </c>
      <c r="C103" s="92" t="s">
        <v>14</v>
      </c>
      <c r="D103" s="18">
        <v>1000</v>
      </c>
      <c r="E103" s="18">
        <v>73.3</v>
      </c>
      <c r="F103" s="22">
        <v>74.2</v>
      </c>
      <c r="G103" s="21">
        <v>1200</v>
      </c>
      <c r="H103" s="21">
        <v>0</v>
      </c>
      <c r="I103" s="26">
        <v>900</v>
      </c>
      <c r="J103" s="30">
        <v>0</v>
      </c>
      <c r="K103" s="69">
        <v>900</v>
      </c>
      <c r="L103" s="29"/>
    </row>
    <row r="104" spans="1:12">
      <c r="A104" s="17">
        <v>45526</v>
      </c>
      <c r="B104" s="18" t="s">
        <v>50</v>
      </c>
      <c r="C104" s="92" t="s">
        <v>14</v>
      </c>
      <c r="D104" s="18">
        <v>1000</v>
      </c>
      <c r="E104" s="18">
        <v>71.8</v>
      </c>
      <c r="F104" s="22">
        <v>72.8</v>
      </c>
      <c r="G104" s="21">
        <v>1200</v>
      </c>
      <c r="H104" s="21">
        <v>0</v>
      </c>
      <c r="I104" s="26">
        <v>1000</v>
      </c>
      <c r="J104" s="30">
        <v>0</v>
      </c>
      <c r="K104" s="69">
        <v>1000</v>
      </c>
      <c r="L104" s="29"/>
    </row>
    <row r="105" spans="1:12">
      <c r="A105" s="17">
        <v>45524</v>
      </c>
      <c r="B105" s="18" t="s">
        <v>50</v>
      </c>
      <c r="C105" s="92" t="s">
        <v>14</v>
      </c>
      <c r="D105" s="18">
        <v>1000</v>
      </c>
      <c r="E105" s="18">
        <v>73.3</v>
      </c>
      <c r="F105" s="22">
        <v>74.2</v>
      </c>
      <c r="G105" s="21">
        <v>1200</v>
      </c>
      <c r="H105" s="21">
        <v>0</v>
      </c>
      <c r="I105" s="26">
        <v>900</v>
      </c>
      <c r="J105" s="30">
        <v>0</v>
      </c>
      <c r="K105" s="69">
        <v>900</v>
      </c>
      <c r="L105" s="29"/>
    </row>
    <row r="106" spans="1:12">
      <c r="A106" s="17">
        <v>45513</v>
      </c>
      <c r="B106" s="18" t="s">
        <v>50</v>
      </c>
      <c r="C106" s="89" t="s">
        <v>16</v>
      </c>
      <c r="D106" s="18">
        <v>1000</v>
      </c>
      <c r="E106" s="18">
        <v>76.400000000000006</v>
      </c>
      <c r="F106" s="22">
        <v>77.81</v>
      </c>
      <c r="G106" s="21"/>
      <c r="H106" s="20"/>
      <c r="I106" s="20">
        <v>-1410</v>
      </c>
      <c r="J106" s="29"/>
      <c r="K106" s="70">
        <v>-1410</v>
      </c>
      <c r="L106" s="29"/>
    </row>
    <row r="107" spans="1:12">
      <c r="A107" s="17">
        <v>45506</v>
      </c>
      <c r="B107" s="18" t="s">
        <v>50</v>
      </c>
      <c r="C107" s="89" t="s">
        <v>14</v>
      </c>
      <c r="D107" s="18">
        <v>1000</v>
      </c>
      <c r="E107" s="18">
        <v>74.5</v>
      </c>
      <c r="F107" s="22">
        <v>72.95</v>
      </c>
      <c r="G107" s="21"/>
      <c r="H107" s="20"/>
      <c r="I107" s="20">
        <v>-1550</v>
      </c>
      <c r="J107" s="29"/>
      <c r="K107" s="70">
        <v>-1550</v>
      </c>
      <c r="L107" s="29"/>
    </row>
    <row r="108" spans="1:12">
      <c r="A108" s="17"/>
      <c r="B108" s="18"/>
      <c r="C108" s="18"/>
      <c r="D108" s="18"/>
      <c r="E108" s="18"/>
      <c r="F108" s="22"/>
      <c r="G108" s="20"/>
      <c r="H108" s="20"/>
      <c r="I108" s="20"/>
      <c r="J108" s="20"/>
      <c r="K108" s="29"/>
    </row>
    <row r="109" spans="1:12">
      <c r="A109" s="17">
        <v>45502</v>
      </c>
      <c r="B109" s="18" t="s">
        <v>50</v>
      </c>
      <c r="C109" s="85" t="s">
        <v>14</v>
      </c>
      <c r="D109" s="18">
        <v>1000</v>
      </c>
      <c r="E109" s="18">
        <v>77</v>
      </c>
      <c r="F109" s="22">
        <v>74.989999999999995</v>
      </c>
      <c r="G109" s="21"/>
      <c r="H109" s="20"/>
      <c r="I109" s="20">
        <v>-2010</v>
      </c>
      <c r="J109" s="29"/>
      <c r="K109" s="70">
        <v>-2010</v>
      </c>
      <c r="L109" s="29"/>
    </row>
    <row r="110" spans="1:12">
      <c r="A110" s="17">
        <v>45496</v>
      </c>
      <c r="B110" s="18" t="s">
        <v>50</v>
      </c>
      <c r="C110" s="80" t="s">
        <v>16</v>
      </c>
      <c r="D110" s="18">
        <v>1000</v>
      </c>
      <c r="E110" s="18">
        <v>78.3</v>
      </c>
      <c r="F110" s="22">
        <v>77.2</v>
      </c>
      <c r="G110" s="21"/>
      <c r="H110" s="20"/>
      <c r="I110" s="26">
        <v>900</v>
      </c>
      <c r="J110" s="30"/>
      <c r="K110" s="69">
        <v>900</v>
      </c>
      <c r="L110" s="29"/>
    </row>
    <row r="111" spans="1:12">
      <c r="A111" s="17">
        <v>45489</v>
      </c>
      <c r="B111" s="18" t="s">
        <v>50</v>
      </c>
      <c r="C111" s="80" t="s">
        <v>16</v>
      </c>
      <c r="D111" s="18">
        <v>1000</v>
      </c>
      <c r="E111" s="18">
        <v>80</v>
      </c>
      <c r="F111" s="22">
        <v>82</v>
      </c>
      <c r="G111" s="21"/>
      <c r="H111" s="20"/>
      <c r="I111" s="20">
        <v>-2000</v>
      </c>
      <c r="J111" s="29"/>
      <c r="K111" s="70">
        <v>-2000</v>
      </c>
      <c r="L111" s="29"/>
    </row>
    <row r="112" spans="1:12">
      <c r="A112" s="17">
        <v>45483</v>
      </c>
      <c r="B112" s="18" t="s">
        <v>50</v>
      </c>
      <c r="C112" s="74" t="s">
        <v>16</v>
      </c>
      <c r="D112" s="18">
        <v>1000</v>
      </c>
      <c r="E112" s="18">
        <v>81.7</v>
      </c>
      <c r="F112" s="22">
        <v>83.5</v>
      </c>
      <c r="G112" s="21"/>
      <c r="H112" s="26"/>
      <c r="I112" s="20">
        <v>-1800</v>
      </c>
      <c r="J112" s="29"/>
      <c r="K112" s="70">
        <v>-1800</v>
      </c>
      <c r="L112" s="29"/>
    </row>
    <row r="113" spans="1:14">
      <c r="A113" s="17">
        <v>45481</v>
      </c>
      <c r="B113" s="18" t="s">
        <v>50</v>
      </c>
      <c r="C113" s="72" t="s">
        <v>16</v>
      </c>
      <c r="D113" s="18">
        <v>1000</v>
      </c>
      <c r="E113" s="18">
        <v>82.82</v>
      </c>
      <c r="F113" s="22">
        <v>82.02</v>
      </c>
      <c r="G113" s="21">
        <v>1200</v>
      </c>
      <c r="H113" s="21"/>
      <c r="I113" s="26">
        <v>800</v>
      </c>
      <c r="J113" s="30"/>
      <c r="K113" s="69">
        <v>800</v>
      </c>
      <c r="L113" s="29"/>
    </row>
    <row r="114" spans="1:14">
      <c r="A114" s="17">
        <v>45478</v>
      </c>
      <c r="B114" s="18" t="s">
        <v>50</v>
      </c>
      <c r="C114" s="72" t="s">
        <v>16</v>
      </c>
      <c r="D114" s="18">
        <v>1000</v>
      </c>
      <c r="E114" s="18">
        <v>84</v>
      </c>
      <c r="F114" s="22">
        <v>82.8</v>
      </c>
      <c r="G114" s="21">
        <v>1200</v>
      </c>
      <c r="H114" s="21"/>
      <c r="I114" s="26">
        <v>1200</v>
      </c>
      <c r="J114" s="30"/>
      <c r="K114" s="69">
        <v>1200</v>
      </c>
      <c r="L114" s="29"/>
    </row>
    <row r="116" spans="1:14">
      <c r="A116" s="17">
        <v>45470</v>
      </c>
      <c r="B116" s="18" t="s">
        <v>50</v>
      </c>
      <c r="C116" s="68" t="s">
        <v>16</v>
      </c>
      <c r="D116" s="18">
        <v>1000</v>
      </c>
      <c r="E116" s="18">
        <v>81.75</v>
      </c>
      <c r="F116" s="22">
        <v>0</v>
      </c>
      <c r="G116" s="21">
        <v>1200</v>
      </c>
      <c r="H116" s="21"/>
      <c r="I116" s="26">
        <v>0</v>
      </c>
      <c r="J116" s="30"/>
      <c r="K116" s="69">
        <v>0</v>
      </c>
      <c r="L116" s="29"/>
    </row>
    <row r="117" spans="1:14">
      <c r="A117" s="17">
        <v>45469</v>
      </c>
      <c r="B117" s="18" t="s">
        <v>50</v>
      </c>
      <c r="C117" s="68" t="s">
        <v>16</v>
      </c>
      <c r="D117" s="18">
        <v>1000</v>
      </c>
      <c r="E117" s="18">
        <v>81.5</v>
      </c>
      <c r="F117" s="22">
        <v>80.8</v>
      </c>
      <c r="G117" s="21">
        <v>1200</v>
      </c>
      <c r="H117" s="21"/>
      <c r="I117" s="26">
        <v>700</v>
      </c>
      <c r="J117" s="30"/>
      <c r="K117" s="69">
        <v>700</v>
      </c>
      <c r="L117" s="29"/>
    </row>
    <row r="118" spans="1:14">
      <c r="A118" s="17">
        <v>45468</v>
      </c>
      <c r="B118" s="18" t="s">
        <v>50</v>
      </c>
      <c r="C118" s="68" t="s">
        <v>16</v>
      </c>
      <c r="D118" s="18">
        <v>1000</v>
      </c>
      <c r="E118" s="18">
        <v>81.5</v>
      </c>
      <c r="F118" s="22">
        <v>80.7</v>
      </c>
      <c r="G118" s="21">
        <v>1200</v>
      </c>
      <c r="H118" s="21"/>
      <c r="I118" s="26">
        <v>800</v>
      </c>
      <c r="J118" s="30"/>
      <c r="K118" s="69">
        <v>800</v>
      </c>
      <c r="L118" s="29"/>
    </row>
    <row r="119" spans="1:14">
      <c r="A119" s="17">
        <v>45461</v>
      </c>
      <c r="B119" s="18" t="s">
        <v>50</v>
      </c>
      <c r="C119" s="68" t="s">
        <v>16</v>
      </c>
      <c r="D119" s="18">
        <v>1000</v>
      </c>
      <c r="E119" s="18">
        <v>80</v>
      </c>
      <c r="F119" s="22">
        <v>81.2</v>
      </c>
      <c r="G119" s="21">
        <v>1200</v>
      </c>
      <c r="H119" s="21"/>
      <c r="I119" s="20">
        <v>-1200</v>
      </c>
      <c r="J119" s="29"/>
      <c r="K119" s="70">
        <v>-1200</v>
      </c>
      <c r="L119" s="29"/>
    </row>
    <row r="120" spans="1:14">
      <c r="A120" s="17">
        <v>45460</v>
      </c>
      <c r="B120" s="18" t="s">
        <v>50</v>
      </c>
      <c r="C120" s="18" t="s">
        <v>14</v>
      </c>
      <c r="D120" s="18">
        <v>1000</v>
      </c>
      <c r="E120" s="18">
        <v>78</v>
      </c>
      <c r="F120" s="22">
        <v>78.8</v>
      </c>
      <c r="G120" s="56">
        <v>1200</v>
      </c>
      <c r="H120" s="56"/>
      <c r="I120" s="62">
        <v>800</v>
      </c>
      <c r="J120" s="56"/>
      <c r="K120" s="63">
        <v>800</v>
      </c>
      <c r="L120" s="57"/>
      <c r="M120" s="56"/>
      <c r="N120" s="57"/>
    </row>
    <row r="121" spans="1:14">
      <c r="A121" s="17">
        <v>45456</v>
      </c>
      <c r="B121" s="18" t="s">
        <v>50</v>
      </c>
      <c r="C121" s="18" t="s">
        <v>14</v>
      </c>
      <c r="D121" s="18">
        <v>1000</v>
      </c>
      <c r="E121" s="18">
        <v>78.2</v>
      </c>
      <c r="F121" s="22">
        <v>78.900000000000006</v>
      </c>
      <c r="G121" s="56">
        <v>1200</v>
      </c>
      <c r="H121" s="56"/>
      <c r="I121" s="62">
        <v>700</v>
      </c>
      <c r="J121" s="56"/>
      <c r="K121" s="63">
        <f>(F121-E121)*D121</f>
        <v>700.00000000000284</v>
      </c>
      <c r="L121" s="57"/>
      <c r="M121" s="56"/>
      <c r="N121" s="57"/>
    </row>
    <row r="122" spans="1:14">
      <c r="A122" s="17">
        <v>45455</v>
      </c>
      <c r="B122" s="18" t="s">
        <v>50</v>
      </c>
      <c r="C122" s="18" t="s">
        <v>14</v>
      </c>
      <c r="D122" s="18">
        <v>1000</v>
      </c>
      <c r="E122" s="18">
        <v>78.400000000000006</v>
      </c>
      <c r="F122" s="22">
        <v>79.099999999999994</v>
      </c>
      <c r="G122" s="56">
        <v>1200</v>
      </c>
      <c r="H122" s="56"/>
      <c r="I122" s="62">
        <v>700</v>
      </c>
      <c r="J122" s="56"/>
      <c r="K122" s="63">
        <f>(F122-E122)*D122</f>
        <v>699.99999999998863</v>
      </c>
      <c r="L122" s="57"/>
      <c r="M122" s="56"/>
      <c r="N122" s="57"/>
    </row>
    <row r="123" spans="1:14">
      <c r="A123" s="17">
        <v>45450</v>
      </c>
      <c r="B123" s="18" t="s">
        <v>50</v>
      </c>
      <c r="C123" s="18" t="s">
        <v>14</v>
      </c>
      <c r="D123" s="18">
        <v>1000</v>
      </c>
      <c r="E123" s="18">
        <v>75.599999999999994</v>
      </c>
      <c r="F123" s="22">
        <v>76.8</v>
      </c>
      <c r="G123" s="36">
        <v>1200</v>
      </c>
      <c r="H123" s="36"/>
      <c r="I123" s="36">
        <v>1200</v>
      </c>
      <c r="J123" s="36"/>
      <c r="K123" s="37">
        <f>I123</f>
        <v>1200</v>
      </c>
    </row>
    <row r="124" spans="1:14">
      <c r="A124" s="17">
        <v>45449</v>
      </c>
      <c r="B124" s="18" t="s">
        <v>50</v>
      </c>
      <c r="C124" s="18" t="s">
        <v>14</v>
      </c>
      <c r="D124" s="18">
        <v>1000</v>
      </c>
      <c r="E124" s="18">
        <v>74.2</v>
      </c>
      <c r="F124" s="22">
        <v>75.400000000000006</v>
      </c>
      <c r="G124" s="36">
        <v>1200</v>
      </c>
      <c r="H124" s="36"/>
      <c r="I124" s="36">
        <v>1200</v>
      </c>
      <c r="J124" s="36"/>
      <c r="K124" s="37">
        <f>I124</f>
        <v>1200</v>
      </c>
    </row>
    <row r="125" spans="1:14">
      <c r="A125" s="17">
        <v>45448</v>
      </c>
      <c r="B125" s="18" t="s">
        <v>50</v>
      </c>
      <c r="C125" s="18" t="s">
        <v>14</v>
      </c>
      <c r="D125" s="18">
        <v>1000</v>
      </c>
      <c r="E125" s="18">
        <v>73</v>
      </c>
      <c r="F125" s="22">
        <v>74.8</v>
      </c>
      <c r="G125" s="36">
        <v>1800</v>
      </c>
      <c r="H125" s="36"/>
      <c r="I125" s="36">
        <v>1800</v>
      </c>
      <c r="J125" s="36"/>
      <c r="K125" s="37">
        <f>I125</f>
        <v>1800</v>
      </c>
    </row>
    <row r="126" spans="1:14">
      <c r="A126" s="17"/>
      <c r="B126" s="18"/>
      <c r="C126" s="18"/>
      <c r="D126" s="18"/>
      <c r="E126" s="18"/>
      <c r="F126" s="22"/>
      <c r="G126" s="20"/>
      <c r="H126" s="20"/>
      <c r="I126" s="20"/>
      <c r="J126" s="20"/>
      <c r="K126" s="29"/>
    </row>
    <row r="127" spans="1:14">
      <c r="A127" s="17">
        <v>45440</v>
      </c>
      <c r="B127" s="18" t="s">
        <v>50</v>
      </c>
      <c r="C127" s="18" t="s">
        <v>14</v>
      </c>
      <c r="D127" s="18">
        <v>1000</v>
      </c>
      <c r="E127" s="18">
        <v>80.2</v>
      </c>
      <c r="F127" s="22">
        <v>78.599999999999994</v>
      </c>
      <c r="G127" s="20">
        <v>-1600</v>
      </c>
      <c r="H127" s="20"/>
      <c r="I127" s="20">
        <v>-1600</v>
      </c>
      <c r="J127" s="20"/>
      <c r="K127" s="29">
        <f t="shared" ref="K127" si="0">I127</f>
        <v>-1600</v>
      </c>
    </row>
    <row r="128" spans="1:14">
      <c r="A128" s="17">
        <v>45440</v>
      </c>
      <c r="B128" s="18" t="s">
        <v>50</v>
      </c>
      <c r="C128" s="18" t="s">
        <v>14</v>
      </c>
      <c r="D128" s="18">
        <v>1000</v>
      </c>
      <c r="E128" s="18">
        <v>79</v>
      </c>
      <c r="F128" s="22">
        <v>79.7</v>
      </c>
      <c r="G128" s="21">
        <v>700</v>
      </c>
      <c r="H128" s="21"/>
      <c r="I128" s="26">
        <v>700</v>
      </c>
      <c r="J128" s="26"/>
      <c r="K128" s="30">
        <f t="shared" ref="K128:K129" si="1">I128</f>
        <v>700</v>
      </c>
    </row>
    <row r="129" spans="1:11">
      <c r="A129" s="17">
        <v>45439</v>
      </c>
      <c r="B129" s="18" t="s">
        <v>50</v>
      </c>
      <c r="C129" s="18" t="s">
        <v>14</v>
      </c>
      <c r="D129" s="18">
        <v>1000</v>
      </c>
      <c r="E129" s="18">
        <v>78</v>
      </c>
      <c r="F129" s="22">
        <v>78.900000000000006</v>
      </c>
      <c r="G129" s="21">
        <v>900</v>
      </c>
      <c r="H129" s="21"/>
      <c r="I129" s="26">
        <v>900</v>
      </c>
      <c r="J129" s="26"/>
      <c r="K129" s="30">
        <f t="shared" si="1"/>
        <v>900</v>
      </c>
    </row>
    <row r="130" spans="1:11">
      <c r="A130" s="17">
        <v>45436</v>
      </c>
      <c r="B130" s="18" t="s">
        <v>50</v>
      </c>
      <c r="C130" s="18" t="s">
        <v>14</v>
      </c>
      <c r="D130" s="18">
        <v>1000</v>
      </c>
      <c r="E130" s="18">
        <v>76.900000000000006</v>
      </c>
      <c r="F130" s="22">
        <v>77.8</v>
      </c>
      <c r="G130" s="21">
        <v>0</v>
      </c>
      <c r="H130" s="21"/>
      <c r="I130" s="21">
        <v>900</v>
      </c>
      <c r="J130" s="21"/>
      <c r="K130" s="31">
        <v>900</v>
      </c>
    </row>
    <row r="131" spans="1:11">
      <c r="A131" s="17">
        <v>45435</v>
      </c>
      <c r="B131" s="18" t="s">
        <v>50</v>
      </c>
      <c r="C131" s="18" t="s">
        <v>14</v>
      </c>
      <c r="D131" s="18">
        <v>1000</v>
      </c>
      <c r="E131" s="18">
        <v>77</v>
      </c>
      <c r="F131" s="22">
        <v>77.900000000000006</v>
      </c>
      <c r="G131" s="21">
        <v>900</v>
      </c>
      <c r="H131" s="21"/>
      <c r="I131" s="21">
        <v>900</v>
      </c>
      <c r="J131" s="21"/>
      <c r="K131" s="31">
        <f t="shared" ref="K131:K135" si="2">I131</f>
        <v>900</v>
      </c>
    </row>
    <row r="132" spans="1:11">
      <c r="A132" s="17">
        <v>45434</v>
      </c>
      <c r="B132" s="18" t="s">
        <v>50</v>
      </c>
      <c r="C132" s="18" t="s">
        <v>14</v>
      </c>
      <c r="D132" s="18">
        <v>1000</v>
      </c>
      <c r="E132" s="18">
        <v>77.5</v>
      </c>
      <c r="F132" s="22">
        <v>78.400000000000006</v>
      </c>
      <c r="G132" s="21">
        <v>900</v>
      </c>
      <c r="H132" s="21"/>
      <c r="I132" s="21">
        <v>900</v>
      </c>
      <c r="J132" s="21"/>
      <c r="K132" s="31">
        <f t="shared" si="2"/>
        <v>900</v>
      </c>
    </row>
    <row r="133" spans="1:11">
      <c r="A133" s="17">
        <v>45433</v>
      </c>
      <c r="B133" s="18" t="s">
        <v>50</v>
      </c>
      <c r="C133" s="18" t="s">
        <v>14</v>
      </c>
      <c r="D133" s="18">
        <v>1000</v>
      </c>
      <c r="E133" s="18">
        <v>78</v>
      </c>
      <c r="F133" s="22">
        <v>78.900000000000006</v>
      </c>
      <c r="G133" s="21">
        <v>900</v>
      </c>
      <c r="H133" s="21"/>
      <c r="I133" s="21">
        <v>900</v>
      </c>
      <c r="J133" s="21"/>
      <c r="K133" s="31">
        <f t="shared" si="2"/>
        <v>900</v>
      </c>
    </row>
    <row r="134" spans="1:11">
      <c r="A134" s="17">
        <v>45427</v>
      </c>
      <c r="B134" s="18" t="s">
        <v>50</v>
      </c>
      <c r="C134" s="18" t="s">
        <v>14</v>
      </c>
      <c r="D134" s="18">
        <v>1000</v>
      </c>
      <c r="E134" s="18">
        <v>78</v>
      </c>
      <c r="F134" s="22">
        <v>78.900000000000006</v>
      </c>
      <c r="G134" s="21">
        <v>900</v>
      </c>
      <c r="H134" s="21"/>
      <c r="I134" s="26">
        <v>900</v>
      </c>
      <c r="J134" s="26"/>
      <c r="K134" s="30">
        <f t="shared" si="2"/>
        <v>900</v>
      </c>
    </row>
    <row r="135" spans="1:11">
      <c r="A135" s="17">
        <v>45422</v>
      </c>
      <c r="B135" s="18" t="s">
        <v>51</v>
      </c>
      <c r="C135" s="18" t="s">
        <v>14</v>
      </c>
      <c r="D135" s="18">
        <v>1</v>
      </c>
      <c r="E135" s="18">
        <v>18250</v>
      </c>
      <c r="F135" s="19">
        <v>18370</v>
      </c>
      <c r="G135" s="21">
        <v>120</v>
      </c>
      <c r="H135" s="21"/>
      <c r="I135" s="26">
        <v>120</v>
      </c>
      <c r="J135" s="26"/>
      <c r="K135" s="30">
        <f t="shared" si="2"/>
        <v>120</v>
      </c>
    </row>
    <row r="136" spans="1:11">
      <c r="A136" s="17">
        <v>45415</v>
      </c>
      <c r="B136" s="18" t="s">
        <v>50</v>
      </c>
      <c r="C136" s="18" t="s">
        <v>14</v>
      </c>
      <c r="D136" s="18">
        <v>1000</v>
      </c>
      <c r="E136" s="18">
        <v>79</v>
      </c>
      <c r="F136" s="22">
        <v>77</v>
      </c>
      <c r="G136" s="20">
        <v>-2000</v>
      </c>
      <c r="H136" s="20"/>
      <c r="I136" s="20">
        <v>-2000</v>
      </c>
      <c r="J136" s="20"/>
      <c r="K136" s="29">
        <v>-2000</v>
      </c>
    </row>
    <row r="137" spans="1:11">
      <c r="A137" s="17">
        <v>45413</v>
      </c>
      <c r="B137" s="18" t="s">
        <v>50</v>
      </c>
      <c r="C137" s="18" t="s">
        <v>14</v>
      </c>
      <c r="D137" s="18">
        <v>1000</v>
      </c>
      <c r="E137" s="18">
        <v>80.5</v>
      </c>
      <c r="F137" s="22">
        <v>78.900000000000006</v>
      </c>
      <c r="G137" s="20">
        <v>-1600</v>
      </c>
      <c r="H137" s="20"/>
      <c r="I137" s="20">
        <v>-1600</v>
      </c>
      <c r="J137" s="20"/>
      <c r="K137" s="29">
        <f t="shared" ref="K137:K150" si="3">I137</f>
        <v>-1600</v>
      </c>
    </row>
    <row r="138" spans="1:11">
      <c r="A138" s="17"/>
      <c r="B138" s="18"/>
      <c r="C138" s="18"/>
      <c r="D138" s="18"/>
      <c r="E138" s="18"/>
      <c r="F138" s="22"/>
      <c r="G138" s="26"/>
      <c r="H138" s="26"/>
      <c r="I138" s="26"/>
      <c r="J138" s="26"/>
      <c r="K138" s="29"/>
    </row>
    <row r="139" spans="1:11">
      <c r="A139" s="17">
        <v>45411</v>
      </c>
      <c r="B139" s="18" t="s">
        <v>50</v>
      </c>
      <c r="C139" s="18" t="s">
        <v>14</v>
      </c>
      <c r="D139" s="18">
        <v>1000</v>
      </c>
      <c r="E139" s="18">
        <v>83</v>
      </c>
      <c r="F139" s="22">
        <v>83.9</v>
      </c>
      <c r="G139" s="26">
        <v>900</v>
      </c>
      <c r="H139" s="26"/>
      <c r="I139" s="26">
        <v>900</v>
      </c>
      <c r="J139" s="26"/>
      <c r="K139" s="30">
        <f t="shared" si="3"/>
        <v>900</v>
      </c>
    </row>
    <row r="140" spans="1:11">
      <c r="A140" s="17">
        <v>45408</v>
      </c>
      <c r="B140" s="18" t="s">
        <v>50</v>
      </c>
      <c r="C140" s="18" t="s">
        <v>14</v>
      </c>
      <c r="D140" s="18">
        <v>1000</v>
      </c>
      <c r="E140" s="18">
        <v>84</v>
      </c>
      <c r="F140" s="22">
        <v>82</v>
      </c>
      <c r="G140" s="20">
        <v>-2000</v>
      </c>
      <c r="H140" s="20"/>
      <c r="I140" s="20">
        <v>-2000</v>
      </c>
      <c r="J140" s="20"/>
      <c r="K140" s="29">
        <f t="shared" si="3"/>
        <v>-2000</v>
      </c>
    </row>
    <row r="141" spans="1:11">
      <c r="A141" s="17">
        <v>45406</v>
      </c>
      <c r="B141" s="18" t="s">
        <v>50</v>
      </c>
      <c r="C141" s="18" t="s">
        <v>14</v>
      </c>
      <c r="D141" s="18">
        <v>1000</v>
      </c>
      <c r="E141" s="18">
        <v>83</v>
      </c>
      <c r="F141" s="22">
        <v>83.9</v>
      </c>
      <c r="G141" s="26">
        <v>900</v>
      </c>
      <c r="H141" s="26"/>
      <c r="I141" s="26">
        <v>900</v>
      </c>
      <c r="J141" s="26"/>
      <c r="K141" s="30">
        <f t="shared" si="3"/>
        <v>900</v>
      </c>
    </row>
    <row r="142" spans="1:11">
      <c r="A142" s="17">
        <v>45404</v>
      </c>
      <c r="B142" s="18" t="s">
        <v>50</v>
      </c>
      <c r="C142" s="18" t="s">
        <v>14</v>
      </c>
      <c r="D142" s="18">
        <v>1000</v>
      </c>
      <c r="E142" s="18">
        <v>81</v>
      </c>
      <c r="F142" s="22">
        <v>82.2</v>
      </c>
      <c r="G142" s="26">
        <v>1200</v>
      </c>
      <c r="H142" s="26"/>
      <c r="I142" s="26">
        <v>1200</v>
      </c>
      <c r="J142" s="26"/>
      <c r="K142" s="30">
        <f t="shared" si="3"/>
        <v>1200</v>
      </c>
    </row>
    <row r="143" spans="1:11">
      <c r="A143" s="17">
        <v>45400</v>
      </c>
      <c r="B143" s="18" t="s">
        <v>50</v>
      </c>
      <c r="C143" s="18" t="s">
        <v>14</v>
      </c>
      <c r="D143" s="18">
        <v>1000</v>
      </c>
      <c r="E143" s="18">
        <v>83.1</v>
      </c>
      <c r="F143" s="22">
        <v>84.6</v>
      </c>
      <c r="G143" s="26">
        <v>1500</v>
      </c>
      <c r="H143" s="26"/>
      <c r="I143" s="26">
        <v>1500</v>
      </c>
      <c r="J143" s="26"/>
      <c r="K143" s="30">
        <f t="shared" si="3"/>
        <v>1500</v>
      </c>
    </row>
    <row r="144" spans="1:11">
      <c r="A144" s="17">
        <v>45400</v>
      </c>
      <c r="B144" s="18" t="s">
        <v>50</v>
      </c>
      <c r="C144" s="18" t="s">
        <v>14</v>
      </c>
      <c r="D144" s="18">
        <v>1000</v>
      </c>
      <c r="E144" s="18">
        <v>82.06</v>
      </c>
      <c r="F144" s="22">
        <v>84.7</v>
      </c>
      <c r="G144" s="26">
        <f>(F144-E144)*D144</f>
        <v>2640.0000000000005</v>
      </c>
      <c r="H144" s="26"/>
      <c r="I144" s="26">
        <f>G144</f>
        <v>2640.0000000000005</v>
      </c>
      <c r="J144" s="26"/>
      <c r="K144" s="30">
        <f t="shared" si="3"/>
        <v>2640.0000000000005</v>
      </c>
    </row>
    <row r="145" spans="1:11">
      <c r="A145" s="17">
        <v>45399</v>
      </c>
      <c r="B145" s="18" t="s">
        <v>50</v>
      </c>
      <c r="C145" s="18" t="s">
        <v>14</v>
      </c>
      <c r="D145" s="18">
        <v>1000</v>
      </c>
      <c r="E145" s="18">
        <v>84.9</v>
      </c>
      <c r="F145" s="22">
        <v>82.9</v>
      </c>
      <c r="G145" s="20">
        <v>-2000</v>
      </c>
      <c r="H145" s="20"/>
      <c r="I145" s="20">
        <v>-2000</v>
      </c>
      <c r="J145" s="20"/>
      <c r="K145" s="29">
        <f t="shared" si="3"/>
        <v>-2000</v>
      </c>
    </row>
    <row r="146" spans="1:11">
      <c r="A146" s="17">
        <v>45397</v>
      </c>
      <c r="B146" s="18" t="s">
        <v>50</v>
      </c>
      <c r="C146" s="18" t="s">
        <v>14</v>
      </c>
      <c r="D146" s="18">
        <v>1000</v>
      </c>
      <c r="E146" s="18">
        <v>85</v>
      </c>
      <c r="F146" s="22">
        <v>85.9</v>
      </c>
      <c r="G146" s="26">
        <v>900</v>
      </c>
      <c r="H146" s="26"/>
      <c r="I146" s="26">
        <v>900</v>
      </c>
      <c r="J146" s="26"/>
      <c r="K146" s="30">
        <f t="shared" si="3"/>
        <v>900</v>
      </c>
    </row>
    <row r="147" spans="1:11">
      <c r="A147" s="17">
        <v>45392</v>
      </c>
      <c r="B147" s="18" t="s">
        <v>50</v>
      </c>
      <c r="C147" s="18" t="s">
        <v>14</v>
      </c>
      <c r="D147" s="18">
        <v>1000</v>
      </c>
      <c r="E147" s="18">
        <v>85</v>
      </c>
      <c r="F147" s="22">
        <v>86.2</v>
      </c>
      <c r="G147" s="26">
        <v>1200</v>
      </c>
      <c r="H147" s="26"/>
      <c r="I147" s="26">
        <v>1200</v>
      </c>
      <c r="J147" s="26"/>
      <c r="K147" s="30">
        <f t="shared" si="3"/>
        <v>1200</v>
      </c>
    </row>
    <row r="148" spans="1:11">
      <c r="A148" s="17">
        <v>45386</v>
      </c>
      <c r="B148" s="18" t="s">
        <v>50</v>
      </c>
      <c r="C148" s="18" t="s">
        <v>16</v>
      </c>
      <c r="D148" s="18">
        <v>1000</v>
      </c>
      <c r="E148" s="18">
        <v>85.35</v>
      </c>
      <c r="F148" s="22">
        <v>84.85</v>
      </c>
      <c r="G148" s="26">
        <v>500</v>
      </c>
      <c r="H148" s="26"/>
      <c r="I148" s="26">
        <v>500</v>
      </c>
      <c r="J148" s="26"/>
      <c r="K148" s="30">
        <f t="shared" si="3"/>
        <v>500</v>
      </c>
    </row>
    <row r="149" spans="1:11">
      <c r="A149" s="17">
        <v>45385</v>
      </c>
      <c r="B149" s="18" t="s">
        <v>50</v>
      </c>
      <c r="C149" s="18" t="s">
        <v>14</v>
      </c>
      <c r="D149" s="18">
        <v>1000</v>
      </c>
      <c r="E149" s="18">
        <v>85.85</v>
      </c>
      <c r="F149" s="22">
        <v>86.75</v>
      </c>
      <c r="G149" s="26">
        <v>900</v>
      </c>
      <c r="H149" s="26"/>
      <c r="I149" s="26">
        <v>900</v>
      </c>
      <c r="J149" s="26"/>
      <c r="K149" s="30">
        <f t="shared" si="3"/>
        <v>900</v>
      </c>
    </row>
    <row r="150" spans="1:11">
      <c r="A150" s="17">
        <v>45383</v>
      </c>
      <c r="B150" s="18" t="s">
        <v>50</v>
      </c>
      <c r="C150" s="18" t="s">
        <v>16</v>
      </c>
      <c r="D150" s="18">
        <v>1000</v>
      </c>
      <c r="E150" s="18">
        <v>83.3</v>
      </c>
      <c r="F150" s="22">
        <v>85.01</v>
      </c>
      <c r="G150" s="20">
        <v>-1710</v>
      </c>
      <c r="H150" s="20"/>
      <c r="I150" s="20">
        <v>-1710</v>
      </c>
      <c r="J150" s="20"/>
      <c r="K150" s="29">
        <f t="shared" si="3"/>
        <v>-1710</v>
      </c>
    </row>
    <row r="152" spans="1:11">
      <c r="A152" s="17">
        <v>45379</v>
      </c>
      <c r="B152" s="18" t="s">
        <v>50</v>
      </c>
      <c r="C152" s="18" t="s">
        <v>16</v>
      </c>
      <c r="D152" s="18">
        <v>1000</v>
      </c>
      <c r="E152" s="18">
        <v>82</v>
      </c>
      <c r="F152" s="22">
        <v>84</v>
      </c>
      <c r="G152" s="20">
        <v>-2000</v>
      </c>
      <c r="H152" s="20"/>
      <c r="I152" s="20">
        <v>-2000</v>
      </c>
      <c r="J152" s="20"/>
      <c r="K152" s="29">
        <f t="shared" ref="K152:K162" si="4">I152</f>
        <v>-2000</v>
      </c>
    </row>
    <row r="153" spans="1:11">
      <c r="A153" s="17">
        <v>45377</v>
      </c>
      <c r="B153" s="18" t="s">
        <v>50</v>
      </c>
      <c r="C153" s="18" t="s">
        <v>16</v>
      </c>
      <c r="D153" s="18">
        <v>1000</v>
      </c>
      <c r="E153" s="18">
        <v>82.3</v>
      </c>
      <c r="F153" s="22">
        <v>81.16</v>
      </c>
      <c r="G153" s="21">
        <v>1140</v>
      </c>
      <c r="H153" s="21"/>
      <c r="I153" s="21">
        <v>1140</v>
      </c>
      <c r="J153" s="21"/>
      <c r="K153" s="31">
        <f t="shared" si="4"/>
        <v>1140</v>
      </c>
    </row>
    <row r="154" spans="1:11">
      <c r="A154" s="17">
        <v>45372</v>
      </c>
      <c r="B154" s="18" t="s">
        <v>50</v>
      </c>
      <c r="C154" s="18" t="s">
        <v>14</v>
      </c>
      <c r="D154" s="18">
        <v>1000</v>
      </c>
      <c r="E154" s="18">
        <v>81</v>
      </c>
      <c r="F154" s="22">
        <v>81.900000000000006</v>
      </c>
      <c r="G154" s="21">
        <v>900</v>
      </c>
      <c r="H154" s="21"/>
      <c r="I154" s="21">
        <v>900</v>
      </c>
      <c r="J154" s="21"/>
      <c r="K154" s="31">
        <f t="shared" si="4"/>
        <v>900</v>
      </c>
    </row>
    <row r="155" spans="1:11">
      <c r="A155" s="17">
        <v>45366</v>
      </c>
      <c r="B155" s="18" t="s">
        <v>50</v>
      </c>
      <c r="C155" s="18" t="s">
        <v>16</v>
      </c>
      <c r="D155" s="18">
        <v>1000</v>
      </c>
      <c r="E155" s="18">
        <v>81</v>
      </c>
      <c r="F155" s="22">
        <v>83</v>
      </c>
      <c r="G155" s="20">
        <v>-2000</v>
      </c>
      <c r="H155" s="20"/>
      <c r="I155" s="20">
        <v>-2000</v>
      </c>
      <c r="J155" s="20"/>
      <c r="K155" s="29">
        <f t="shared" si="4"/>
        <v>-2000</v>
      </c>
    </row>
    <row r="156" spans="1:11">
      <c r="A156" s="17">
        <v>45365</v>
      </c>
      <c r="B156" s="18" t="s">
        <v>50</v>
      </c>
      <c r="C156" s="18" t="s">
        <v>16</v>
      </c>
      <c r="D156" s="18">
        <v>1000</v>
      </c>
      <c r="E156" s="18">
        <v>80.2</v>
      </c>
      <c r="F156" s="22">
        <v>82.2</v>
      </c>
      <c r="G156" s="20">
        <v>-2000</v>
      </c>
      <c r="H156" s="20"/>
      <c r="I156" s="20">
        <v>-2000</v>
      </c>
      <c r="J156" s="20"/>
      <c r="K156" s="29">
        <f t="shared" si="4"/>
        <v>-2000</v>
      </c>
    </row>
    <row r="157" spans="1:11">
      <c r="A157" s="17">
        <v>45363</v>
      </c>
      <c r="B157" s="18" t="s">
        <v>50</v>
      </c>
      <c r="C157" s="18" t="s">
        <v>14</v>
      </c>
      <c r="D157" s="18">
        <v>1000</v>
      </c>
      <c r="E157" s="18">
        <v>78.5</v>
      </c>
      <c r="F157" s="22">
        <v>79.400000000000006</v>
      </c>
      <c r="G157" s="21">
        <v>900</v>
      </c>
      <c r="H157" s="21"/>
      <c r="I157" s="21">
        <v>900</v>
      </c>
      <c r="J157" s="21"/>
      <c r="K157" s="31">
        <f t="shared" si="4"/>
        <v>900</v>
      </c>
    </row>
    <row r="158" spans="1:11">
      <c r="A158" s="17">
        <v>45359</v>
      </c>
      <c r="B158" s="18" t="s">
        <v>50</v>
      </c>
      <c r="C158" s="18" t="s">
        <v>14</v>
      </c>
      <c r="D158" s="18">
        <v>1000</v>
      </c>
      <c r="E158" s="18">
        <v>78.2</v>
      </c>
      <c r="F158" s="22">
        <v>79.400000000000006</v>
      </c>
      <c r="G158" s="21">
        <v>1200</v>
      </c>
      <c r="H158" s="21"/>
      <c r="I158" s="21">
        <v>1200</v>
      </c>
      <c r="J158" s="21"/>
      <c r="K158" s="31">
        <f t="shared" si="4"/>
        <v>1200</v>
      </c>
    </row>
    <row r="159" spans="1:11">
      <c r="A159" s="17">
        <v>45358</v>
      </c>
      <c r="B159" s="18" t="s">
        <v>50</v>
      </c>
      <c r="C159" s="18" t="s">
        <v>14</v>
      </c>
      <c r="D159" s="18">
        <v>1000</v>
      </c>
      <c r="E159" s="18">
        <v>78.150000000000006</v>
      </c>
      <c r="F159" s="22">
        <v>79.45</v>
      </c>
      <c r="G159" s="21">
        <v>1300</v>
      </c>
      <c r="H159" s="21"/>
      <c r="I159" s="21">
        <v>1300</v>
      </c>
      <c r="J159" s="21"/>
      <c r="K159" s="31">
        <f t="shared" si="4"/>
        <v>1300</v>
      </c>
    </row>
    <row r="160" spans="1:11">
      <c r="A160" s="17">
        <v>45357</v>
      </c>
      <c r="B160" s="18" t="s">
        <v>50</v>
      </c>
      <c r="C160" s="18" t="s">
        <v>14</v>
      </c>
      <c r="D160" s="18">
        <v>1000</v>
      </c>
      <c r="E160" s="18">
        <v>78.400000000000006</v>
      </c>
      <c r="F160" s="22">
        <v>79.3</v>
      </c>
      <c r="G160" s="21">
        <v>900</v>
      </c>
      <c r="H160" s="21"/>
      <c r="I160" s="21">
        <v>900</v>
      </c>
      <c r="J160" s="21"/>
      <c r="K160" s="31">
        <f t="shared" si="4"/>
        <v>900</v>
      </c>
    </row>
    <row r="161" spans="1:11">
      <c r="A161" s="17">
        <v>45355</v>
      </c>
      <c r="B161" s="18" t="s">
        <v>50</v>
      </c>
      <c r="C161" s="18" t="s">
        <v>16</v>
      </c>
      <c r="D161" s="18">
        <v>1000</v>
      </c>
      <c r="E161" s="18">
        <v>79.3</v>
      </c>
      <c r="F161" s="22">
        <v>78.400000000000006</v>
      </c>
      <c r="G161" s="21">
        <v>1100</v>
      </c>
      <c r="H161" s="21"/>
      <c r="I161" s="21">
        <v>1100</v>
      </c>
      <c r="J161" s="21"/>
      <c r="K161" s="31">
        <f t="shared" si="4"/>
        <v>1100</v>
      </c>
    </row>
    <row r="162" spans="1:11">
      <c r="A162" s="17">
        <v>45352</v>
      </c>
      <c r="B162" s="18" t="s">
        <v>50</v>
      </c>
      <c r="C162" s="18" t="s">
        <v>16</v>
      </c>
      <c r="D162" s="18">
        <v>1000</v>
      </c>
      <c r="E162" s="18">
        <v>78.599999999999994</v>
      </c>
      <c r="F162" s="22">
        <v>80.400000000000006</v>
      </c>
      <c r="G162" s="21">
        <v>900</v>
      </c>
      <c r="H162" s="21"/>
      <c r="I162" s="21">
        <v>900</v>
      </c>
      <c r="J162" s="21"/>
      <c r="K162" s="31">
        <f t="shared" si="4"/>
        <v>900</v>
      </c>
    </row>
    <row r="163" spans="1:11">
      <c r="A163" s="17"/>
      <c r="B163" s="18"/>
      <c r="C163" s="18"/>
      <c r="D163" s="18"/>
      <c r="E163" s="18"/>
      <c r="F163" s="22"/>
      <c r="G163" s="21"/>
      <c r="H163" s="21"/>
      <c r="I163" s="21"/>
      <c r="J163" s="21"/>
      <c r="K163" s="31"/>
    </row>
    <row r="164" spans="1:11">
      <c r="A164" s="17">
        <v>45350</v>
      </c>
      <c r="B164" s="18" t="s">
        <v>50</v>
      </c>
      <c r="C164" s="18" t="s">
        <v>14</v>
      </c>
      <c r="D164" s="18">
        <v>1000</v>
      </c>
      <c r="E164" s="18">
        <v>78.599999999999994</v>
      </c>
      <c r="F164" s="22">
        <v>80.400000000000006</v>
      </c>
      <c r="G164" s="21">
        <v>900</v>
      </c>
      <c r="H164" s="21"/>
      <c r="I164" s="20">
        <v>-1800</v>
      </c>
      <c r="J164" s="20"/>
      <c r="K164" s="29">
        <v>-1800</v>
      </c>
    </row>
    <row r="165" spans="1:11">
      <c r="A165" s="17">
        <v>45349</v>
      </c>
      <c r="B165" s="18" t="s">
        <v>50</v>
      </c>
      <c r="C165" s="18" t="s">
        <v>16</v>
      </c>
      <c r="D165" s="18">
        <v>1000</v>
      </c>
      <c r="E165" s="18">
        <v>78.2</v>
      </c>
      <c r="F165" s="22">
        <v>80.05</v>
      </c>
      <c r="G165" s="21">
        <v>900</v>
      </c>
      <c r="H165" s="21"/>
      <c r="I165" s="20">
        <v>-1850</v>
      </c>
      <c r="J165" s="20"/>
      <c r="K165" s="29">
        <v>-1850</v>
      </c>
    </row>
    <row r="166" spans="1:11">
      <c r="A166" s="17">
        <v>45348</v>
      </c>
      <c r="B166" s="18" t="s">
        <v>50</v>
      </c>
      <c r="C166" s="18" t="s">
        <v>14</v>
      </c>
      <c r="D166" s="18">
        <v>1000</v>
      </c>
      <c r="E166" s="18">
        <v>76</v>
      </c>
      <c r="F166" s="22">
        <v>78</v>
      </c>
      <c r="G166" s="21">
        <v>900</v>
      </c>
      <c r="H166" s="21"/>
      <c r="I166" s="21">
        <v>2000</v>
      </c>
      <c r="J166" s="21"/>
      <c r="K166" s="25">
        <v>2000</v>
      </c>
    </row>
    <row r="167" spans="1:11">
      <c r="A167" s="17">
        <v>45345</v>
      </c>
      <c r="B167" s="18" t="s">
        <v>50</v>
      </c>
      <c r="C167" s="18" t="s">
        <v>14</v>
      </c>
      <c r="D167" s="18">
        <v>1000</v>
      </c>
      <c r="E167" s="18">
        <v>76.400000000000006</v>
      </c>
      <c r="F167" s="22">
        <v>77.7</v>
      </c>
      <c r="G167" s="21">
        <v>900</v>
      </c>
      <c r="H167" s="21"/>
      <c r="I167" s="21">
        <v>1300</v>
      </c>
      <c r="J167" s="21"/>
      <c r="K167" s="25">
        <v>1300</v>
      </c>
    </row>
    <row r="168" spans="1:11">
      <c r="A168" s="17">
        <v>45344</v>
      </c>
      <c r="B168" s="18" t="s">
        <v>50</v>
      </c>
      <c r="C168" s="18" t="s">
        <v>16</v>
      </c>
      <c r="D168" s="18">
        <v>1000</v>
      </c>
      <c r="E168" s="18">
        <v>78.400000000000006</v>
      </c>
      <c r="F168" s="22">
        <v>77.5</v>
      </c>
      <c r="G168" s="21">
        <v>900</v>
      </c>
      <c r="H168" s="21"/>
      <c r="I168" s="21">
        <v>900</v>
      </c>
      <c r="J168" s="21"/>
      <c r="K168" s="25">
        <f t="shared" ref="K168:K176" si="5">I168</f>
        <v>900</v>
      </c>
    </row>
    <row r="169" spans="1:11">
      <c r="A169" s="17">
        <v>45343</v>
      </c>
      <c r="B169" s="18" t="s">
        <v>50</v>
      </c>
      <c r="C169" s="18" t="s">
        <v>14</v>
      </c>
      <c r="D169" s="18">
        <v>1000</v>
      </c>
      <c r="E169" s="18">
        <v>76.5</v>
      </c>
      <c r="F169" s="22">
        <v>77.400000000000006</v>
      </c>
      <c r="G169" s="21">
        <v>900</v>
      </c>
      <c r="H169" s="21"/>
      <c r="I169" s="21">
        <v>900</v>
      </c>
      <c r="J169" s="21"/>
      <c r="K169" s="25">
        <f t="shared" si="5"/>
        <v>900</v>
      </c>
    </row>
    <row r="170" spans="1:11">
      <c r="A170" s="17">
        <v>45341</v>
      </c>
      <c r="B170" s="18" t="s">
        <v>50</v>
      </c>
      <c r="C170" s="18" t="s">
        <v>16</v>
      </c>
      <c r="D170" s="18">
        <v>1000</v>
      </c>
      <c r="E170" s="18">
        <v>78.45</v>
      </c>
      <c r="F170" s="22">
        <v>77.55</v>
      </c>
      <c r="G170" s="21">
        <v>900</v>
      </c>
      <c r="H170" s="21"/>
      <c r="I170" s="21">
        <f t="shared" ref="I170:I176" si="6">G170</f>
        <v>900</v>
      </c>
      <c r="J170" s="21"/>
      <c r="K170" s="25">
        <f t="shared" si="5"/>
        <v>900</v>
      </c>
    </row>
    <row r="171" spans="1:11">
      <c r="A171" s="17">
        <v>45338</v>
      </c>
      <c r="B171" s="18" t="s">
        <v>50</v>
      </c>
      <c r="C171" s="18" t="s">
        <v>16</v>
      </c>
      <c r="D171" s="18">
        <v>1000</v>
      </c>
      <c r="E171" s="18">
        <v>78</v>
      </c>
      <c r="F171" s="22">
        <v>77.099999999999994</v>
      </c>
      <c r="G171" s="21">
        <v>900</v>
      </c>
      <c r="H171" s="21"/>
      <c r="I171" s="21">
        <f t="shared" si="6"/>
        <v>900</v>
      </c>
      <c r="J171" s="21"/>
      <c r="K171" s="25">
        <f t="shared" si="5"/>
        <v>900</v>
      </c>
    </row>
    <row r="172" spans="1:11">
      <c r="A172" s="17">
        <v>45337</v>
      </c>
      <c r="B172" s="18" t="s">
        <v>50</v>
      </c>
      <c r="C172" s="18" t="s">
        <v>14</v>
      </c>
      <c r="D172" s="18">
        <v>1000</v>
      </c>
      <c r="E172" s="18">
        <v>76</v>
      </c>
      <c r="F172" s="22">
        <v>78</v>
      </c>
      <c r="G172" s="21">
        <v>2000</v>
      </c>
      <c r="H172" s="21"/>
      <c r="I172" s="21">
        <f t="shared" si="6"/>
        <v>2000</v>
      </c>
      <c r="J172" s="21"/>
      <c r="K172" s="25">
        <f t="shared" si="5"/>
        <v>2000</v>
      </c>
    </row>
    <row r="173" spans="1:11">
      <c r="A173" s="17">
        <v>45336</v>
      </c>
      <c r="B173" s="18" t="s">
        <v>50</v>
      </c>
      <c r="C173" s="18" t="s">
        <v>16</v>
      </c>
      <c r="D173" s="18">
        <v>1000</v>
      </c>
      <c r="E173" s="18">
        <v>78</v>
      </c>
      <c r="F173" s="22">
        <v>77.099999999999994</v>
      </c>
      <c r="G173" s="21">
        <v>900</v>
      </c>
      <c r="H173" s="21"/>
      <c r="I173" s="21">
        <f t="shared" si="6"/>
        <v>900</v>
      </c>
      <c r="J173" s="21"/>
      <c r="K173" s="25">
        <f t="shared" si="5"/>
        <v>900</v>
      </c>
    </row>
    <row r="174" spans="1:11">
      <c r="A174" s="17">
        <v>45335</v>
      </c>
      <c r="B174" s="18" t="s">
        <v>50</v>
      </c>
      <c r="C174" s="18" t="s">
        <v>14</v>
      </c>
      <c r="D174" s="18">
        <v>1000</v>
      </c>
      <c r="E174" s="18">
        <v>77.2</v>
      </c>
      <c r="F174" s="22">
        <v>78.400000000000006</v>
      </c>
      <c r="G174" s="21">
        <v>1200</v>
      </c>
      <c r="H174" s="21"/>
      <c r="I174" s="21">
        <f t="shared" si="6"/>
        <v>1200</v>
      </c>
      <c r="J174" s="21"/>
      <c r="K174" s="25">
        <f t="shared" si="5"/>
        <v>1200</v>
      </c>
    </row>
    <row r="175" spans="1:11">
      <c r="A175" s="17">
        <v>45328</v>
      </c>
      <c r="B175" s="18" t="s">
        <v>50</v>
      </c>
      <c r="C175" s="18" t="s">
        <v>14</v>
      </c>
      <c r="D175" s="18">
        <v>1000</v>
      </c>
      <c r="E175" s="18">
        <v>72.900000000000006</v>
      </c>
      <c r="F175" s="22">
        <v>74</v>
      </c>
      <c r="G175" s="21">
        <v>1100</v>
      </c>
      <c r="H175" s="21"/>
      <c r="I175" s="21">
        <f t="shared" si="6"/>
        <v>1100</v>
      </c>
      <c r="J175" s="21"/>
      <c r="K175" s="25">
        <f t="shared" si="5"/>
        <v>1100</v>
      </c>
    </row>
    <row r="176" spans="1:11">
      <c r="A176" s="17">
        <v>45327</v>
      </c>
      <c r="B176" s="18" t="s">
        <v>50</v>
      </c>
      <c r="C176" s="18" t="s">
        <v>14</v>
      </c>
      <c r="D176" s="18">
        <v>1000</v>
      </c>
      <c r="E176" s="18">
        <v>72.3</v>
      </c>
      <c r="F176" s="22">
        <v>73.5</v>
      </c>
      <c r="G176" s="21">
        <v>1200</v>
      </c>
      <c r="H176" s="21"/>
      <c r="I176" s="21">
        <f t="shared" si="6"/>
        <v>1200</v>
      </c>
      <c r="J176" s="21"/>
      <c r="K176" s="25">
        <f t="shared" si="5"/>
        <v>1200</v>
      </c>
    </row>
    <row r="177" spans="1:11">
      <c r="A177" s="17"/>
      <c r="B177" s="18"/>
      <c r="C177" s="18"/>
      <c r="D177" s="18"/>
      <c r="E177" s="18"/>
      <c r="F177" s="22"/>
      <c r="G177" s="23"/>
      <c r="H177" s="23"/>
      <c r="I177" s="23"/>
      <c r="J177" s="23"/>
      <c r="K177" s="25"/>
    </row>
    <row r="178" spans="1:11">
      <c r="A178" s="17">
        <v>45322</v>
      </c>
      <c r="B178" s="18" t="s">
        <v>50</v>
      </c>
      <c r="C178" s="18" t="s">
        <v>14</v>
      </c>
      <c r="D178" s="18">
        <v>1000</v>
      </c>
      <c r="E178" s="18">
        <v>76.7</v>
      </c>
      <c r="F178" s="22">
        <v>74.95</v>
      </c>
      <c r="G178" s="20">
        <v>-1750</v>
      </c>
      <c r="H178" s="20"/>
      <c r="I178" s="20">
        <f>G178</f>
        <v>-1750</v>
      </c>
      <c r="J178" s="20"/>
      <c r="K178" s="29">
        <f t="shared" ref="K178:K193" si="7">I178</f>
        <v>-1750</v>
      </c>
    </row>
    <row r="179" spans="1:11">
      <c r="A179" s="17">
        <v>45321</v>
      </c>
      <c r="B179" s="18" t="s">
        <v>50</v>
      </c>
      <c r="C179" s="18" t="s">
        <v>14</v>
      </c>
      <c r="D179" s="18">
        <v>1000</v>
      </c>
      <c r="E179" s="18">
        <v>76.7</v>
      </c>
      <c r="F179" s="22">
        <v>77.900000000000006</v>
      </c>
      <c r="G179" s="21">
        <v>1200</v>
      </c>
      <c r="H179" s="21"/>
      <c r="I179" s="21">
        <v>1200</v>
      </c>
      <c r="J179" s="21"/>
      <c r="K179" s="25">
        <f t="shared" si="7"/>
        <v>1200</v>
      </c>
    </row>
    <row r="180" spans="1:11">
      <c r="A180" s="17">
        <v>45317</v>
      </c>
      <c r="B180" s="18" t="s">
        <v>50</v>
      </c>
      <c r="C180" s="18" t="s">
        <v>14</v>
      </c>
      <c r="D180" s="18">
        <v>1000</v>
      </c>
      <c r="E180" s="18">
        <v>76.099999999999994</v>
      </c>
      <c r="F180" s="22">
        <v>77.2</v>
      </c>
      <c r="G180" s="21">
        <v>1100</v>
      </c>
      <c r="H180" s="21"/>
      <c r="I180" s="21">
        <v>1100</v>
      </c>
      <c r="J180" s="21"/>
      <c r="K180" s="25">
        <f t="shared" si="7"/>
        <v>1100</v>
      </c>
    </row>
    <row r="181" spans="1:11">
      <c r="A181" s="17">
        <v>45316</v>
      </c>
      <c r="B181" s="18" t="s">
        <v>50</v>
      </c>
      <c r="C181" s="18" t="s">
        <v>16</v>
      </c>
      <c r="D181" s="18">
        <v>1000</v>
      </c>
      <c r="E181" s="18">
        <v>75.5</v>
      </c>
      <c r="F181" s="22">
        <v>76.2</v>
      </c>
      <c r="G181" s="20">
        <v>-700</v>
      </c>
      <c r="H181" s="20"/>
      <c r="I181" s="20">
        <v>-700</v>
      </c>
      <c r="J181" s="20"/>
      <c r="K181" s="29">
        <f t="shared" si="7"/>
        <v>-700</v>
      </c>
    </row>
    <row r="182" spans="1:11">
      <c r="A182" s="17">
        <v>45315</v>
      </c>
      <c r="B182" s="18" t="s">
        <v>50</v>
      </c>
      <c r="C182" s="18" t="s">
        <v>16</v>
      </c>
      <c r="D182" s="18">
        <v>1000</v>
      </c>
      <c r="E182" s="18">
        <v>74.900000000000006</v>
      </c>
      <c r="F182" s="22">
        <v>74.099999999999994</v>
      </c>
      <c r="G182" s="21">
        <v>800</v>
      </c>
      <c r="H182" s="21"/>
      <c r="I182" s="21">
        <v>800</v>
      </c>
      <c r="J182" s="21"/>
      <c r="K182" s="25">
        <f t="shared" si="7"/>
        <v>800</v>
      </c>
    </row>
    <row r="183" spans="1:11">
      <c r="A183" s="17">
        <v>45314</v>
      </c>
      <c r="B183" s="18" t="s">
        <v>50</v>
      </c>
      <c r="C183" s="18" t="s">
        <v>16</v>
      </c>
      <c r="D183" s="18">
        <v>1000</v>
      </c>
      <c r="E183" s="18">
        <v>74.5</v>
      </c>
      <c r="F183" s="22">
        <v>73.599999999999994</v>
      </c>
      <c r="G183" s="21">
        <v>900</v>
      </c>
      <c r="H183" s="21"/>
      <c r="I183" s="21">
        <f t="shared" ref="I183:I186" si="8">G183</f>
        <v>900</v>
      </c>
      <c r="J183" s="21"/>
      <c r="K183" s="25">
        <f t="shared" si="7"/>
        <v>900</v>
      </c>
    </row>
    <row r="184" spans="1:11">
      <c r="A184" s="17">
        <v>45313</v>
      </c>
      <c r="B184" s="18" t="s">
        <v>50</v>
      </c>
      <c r="C184" s="18" t="s">
        <v>16</v>
      </c>
      <c r="D184" s="18">
        <v>1000</v>
      </c>
      <c r="E184" s="18">
        <v>73</v>
      </c>
      <c r="F184" s="22">
        <v>75.010000000000005</v>
      </c>
      <c r="G184" s="20">
        <v>-2010</v>
      </c>
      <c r="H184" s="20"/>
      <c r="I184" s="20">
        <f t="shared" si="8"/>
        <v>-2010</v>
      </c>
      <c r="J184" s="20"/>
      <c r="K184" s="29">
        <f t="shared" si="7"/>
        <v>-2010</v>
      </c>
    </row>
    <row r="185" spans="1:11">
      <c r="A185" s="17">
        <v>45310</v>
      </c>
      <c r="B185" s="18" t="s">
        <v>50</v>
      </c>
      <c r="C185" s="18" t="s">
        <v>16</v>
      </c>
      <c r="D185" s="18">
        <v>1000</v>
      </c>
      <c r="E185" s="18">
        <v>74.400000000000006</v>
      </c>
      <c r="F185" s="22">
        <v>73.5</v>
      </c>
      <c r="G185" s="21">
        <v>900</v>
      </c>
      <c r="H185" s="21"/>
      <c r="I185" s="21">
        <f t="shared" si="8"/>
        <v>900</v>
      </c>
      <c r="J185" s="21"/>
      <c r="K185" s="25">
        <f t="shared" si="7"/>
        <v>900</v>
      </c>
    </row>
    <row r="186" spans="1:11">
      <c r="A186" s="17">
        <v>45308</v>
      </c>
      <c r="B186" s="18" t="s">
        <v>50</v>
      </c>
      <c r="C186" s="18" t="s">
        <v>14</v>
      </c>
      <c r="D186" s="18">
        <v>1000</v>
      </c>
      <c r="E186" s="18">
        <v>70.900000000000006</v>
      </c>
      <c r="F186" s="22">
        <v>73</v>
      </c>
      <c r="G186" s="21">
        <f>(F186-E186)*D186</f>
        <v>2099.9999999999945</v>
      </c>
      <c r="H186" s="21"/>
      <c r="I186" s="21">
        <f t="shared" si="8"/>
        <v>2099.9999999999945</v>
      </c>
      <c r="J186" s="21"/>
      <c r="K186" s="25">
        <f t="shared" si="7"/>
        <v>2099.9999999999945</v>
      </c>
    </row>
    <row r="187" spans="1:11">
      <c r="A187" s="17">
        <v>45306</v>
      </c>
      <c r="B187" s="18" t="s">
        <v>50</v>
      </c>
      <c r="C187" s="18" t="s">
        <v>14</v>
      </c>
      <c r="D187" s="18">
        <v>1000</v>
      </c>
      <c r="E187" s="18">
        <v>72.45</v>
      </c>
      <c r="F187" s="22">
        <v>73.650000000000006</v>
      </c>
      <c r="G187" s="21">
        <f t="shared" ref="G187:G193" si="9">(E187-F187)*-D187</f>
        <v>1200.0000000000027</v>
      </c>
      <c r="H187" s="21"/>
      <c r="I187" s="21">
        <v>1200</v>
      </c>
      <c r="J187" s="21"/>
      <c r="K187" s="25">
        <f t="shared" si="7"/>
        <v>1200</v>
      </c>
    </row>
    <row r="188" spans="1:11">
      <c r="A188" s="17">
        <v>45303</v>
      </c>
      <c r="B188" s="18" t="s">
        <v>50</v>
      </c>
      <c r="C188" s="18" t="s">
        <v>16</v>
      </c>
      <c r="D188" s="18">
        <v>1000</v>
      </c>
      <c r="E188" s="18">
        <v>73.8</v>
      </c>
      <c r="F188" s="22">
        <v>72.900000000000006</v>
      </c>
      <c r="G188" s="21">
        <v>900</v>
      </c>
      <c r="H188" s="21"/>
      <c r="I188" s="21">
        <f t="shared" ref="I188:I193" si="10">G188</f>
        <v>900</v>
      </c>
      <c r="J188" s="21"/>
      <c r="K188" s="25">
        <f t="shared" si="7"/>
        <v>900</v>
      </c>
    </row>
    <row r="189" spans="1:11">
      <c r="A189" s="17">
        <v>45302</v>
      </c>
      <c r="B189" s="18" t="s">
        <v>50</v>
      </c>
      <c r="C189" s="18" t="s">
        <v>14</v>
      </c>
      <c r="D189" s="18">
        <v>1000</v>
      </c>
      <c r="E189" s="18">
        <v>71.349999999999994</v>
      </c>
      <c r="F189" s="22">
        <v>72.5</v>
      </c>
      <c r="G189" s="21">
        <f t="shared" si="9"/>
        <v>1150.0000000000057</v>
      </c>
      <c r="H189" s="21"/>
      <c r="I189" s="21">
        <f t="shared" si="10"/>
        <v>1150.0000000000057</v>
      </c>
      <c r="J189" s="21"/>
      <c r="K189" s="25">
        <f t="shared" si="7"/>
        <v>1150.0000000000057</v>
      </c>
    </row>
    <row r="190" spans="1:11">
      <c r="A190" s="17">
        <v>45301</v>
      </c>
      <c r="B190" s="18" t="s">
        <v>50</v>
      </c>
      <c r="C190" s="18" t="s">
        <v>16</v>
      </c>
      <c r="D190" s="18">
        <v>1000</v>
      </c>
      <c r="E190" s="18">
        <v>73.3</v>
      </c>
      <c r="F190" s="22">
        <v>71.099999999999994</v>
      </c>
      <c r="G190" s="21">
        <v>2200</v>
      </c>
      <c r="H190" s="21"/>
      <c r="I190" s="21">
        <f t="shared" si="10"/>
        <v>2200</v>
      </c>
      <c r="J190" s="21"/>
      <c r="K190" s="25">
        <f t="shared" si="7"/>
        <v>2200</v>
      </c>
    </row>
    <row r="191" spans="1:11">
      <c r="A191" s="17">
        <v>45300</v>
      </c>
      <c r="B191" s="18" t="s">
        <v>50</v>
      </c>
      <c r="C191" s="18" t="s">
        <v>14</v>
      </c>
      <c r="D191" s="18">
        <v>1000</v>
      </c>
      <c r="E191" s="18">
        <v>72</v>
      </c>
      <c r="F191" s="22">
        <v>72.900000000000006</v>
      </c>
      <c r="G191" s="21">
        <f t="shared" si="9"/>
        <v>900.00000000000568</v>
      </c>
      <c r="H191" s="21"/>
      <c r="I191" s="21">
        <f t="shared" si="10"/>
        <v>900.00000000000568</v>
      </c>
      <c r="J191" s="21"/>
      <c r="K191" s="25">
        <f t="shared" si="7"/>
        <v>900.00000000000568</v>
      </c>
    </row>
    <row r="192" spans="1:11">
      <c r="A192" s="17">
        <v>45299</v>
      </c>
      <c r="B192" s="18" t="s">
        <v>50</v>
      </c>
      <c r="C192" s="18" t="s">
        <v>14</v>
      </c>
      <c r="D192" s="18">
        <v>1000</v>
      </c>
      <c r="E192" s="18">
        <v>71</v>
      </c>
      <c r="F192" s="22">
        <v>72.2</v>
      </c>
      <c r="G192" s="21">
        <f t="shared" si="9"/>
        <v>1200.0000000000027</v>
      </c>
      <c r="H192" s="21"/>
      <c r="I192" s="21">
        <f t="shared" si="10"/>
        <v>1200.0000000000027</v>
      </c>
      <c r="J192" s="21"/>
      <c r="K192" s="25">
        <f t="shared" si="7"/>
        <v>1200.0000000000027</v>
      </c>
    </row>
    <row r="193" spans="1:11">
      <c r="A193" s="17">
        <v>45295</v>
      </c>
      <c r="B193" s="18" t="s">
        <v>50</v>
      </c>
      <c r="C193" s="18" t="s">
        <v>14</v>
      </c>
      <c r="D193" s="18">
        <v>1000</v>
      </c>
      <c r="E193" s="18">
        <v>73.650000000000006</v>
      </c>
      <c r="F193" s="22">
        <v>71.900000000000006</v>
      </c>
      <c r="G193" s="20">
        <f t="shared" si="9"/>
        <v>-1750</v>
      </c>
      <c r="H193" s="20"/>
      <c r="I193" s="20">
        <f t="shared" si="10"/>
        <v>-1750</v>
      </c>
      <c r="J193" s="20"/>
      <c r="K193" s="29">
        <f t="shared" si="7"/>
        <v>-1750</v>
      </c>
    </row>
    <row r="194" spans="1:11">
      <c r="A194" s="17"/>
      <c r="B194" s="18"/>
      <c r="C194" s="18"/>
      <c r="D194" s="18"/>
      <c r="E194" s="18"/>
      <c r="F194" s="22"/>
      <c r="G194" s="20"/>
      <c r="H194" s="20"/>
      <c r="I194" s="20"/>
      <c r="J194" s="20"/>
      <c r="K194" s="20"/>
    </row>
    <row r="195" spans="1:11">
      <c r="A195" s="17"/>
      <c r="B195" s="18"/>
      <c r="C195" s="18"/>
      <c r="D195" s="18"/>
      <c r="E195" s="18"/>
      <c r="F195" s="22"/>
      <c r="G195" s="26"/>
      <c r="H195" s="26"/>
      <c r="I195" s="26"/>
      <c r="J195" s="26"/>
      <c r="K195" s="26"/>
    </row>
    <row r="196" spans="1:11">
      <c r="A196" s="17">
        <v>45288</v>
      </c>
      <c r="B196" s="18" t="s">
        <v>50</v>
      </c>
      <c r="C196" s="18" t="s">
        <v>14</v>
      </c>
      <c r="D196" s="18">
        <v>1000</v>
      </c>
      <c r="E196" s="18">
        <v>73.2</v>
      </c>
      <c r="F196" s="22">
        <v>71.900000000000006</v>
      </c>
      <c r="G196" s="20">
        <f t="shared" ref="G196:G206" si="11">(F196-E196)*D196</f>
        <v>-1299.9999999999973</v>
      </c>
      <c r="H196" s="20"/>
      <c r="I196" s="20">
        <f t="shared" ref="I196:I206" si="12">G196</f>
        <v>-1299.9999999999973</v>
      </c>
      <c r="J196" s="20"/>
      <c r="K196" s="20">
        <f t="shared" ref="K196:K206" si="13">I196</f>
        <v>-1299.9999999999973</v>
      </c>
    </row>
    <row r="197" spans="1:11">
      <c r="A197" s="17">
        <v>45287</v>
      </c>
      <c r="B197" s="18" t="s">
        <v>50</v>
      </c>
      <c r="C197" s="18" t="s">
        <v>16</v>
      </c>
      <c r="D197" s="18">
        <v>1000</v>
      </c>
      <c r="E197" s="18">
        <v>75.2</v>
      </c>
      <c r="F197" s="22">
        <v>74.3</v>
      </c>
      <c r="G197" s="26">
        <v>900</v>
      </c>
      <c r="H197" s="26"/>
      <c r="I197" s="26">
        <f t="shared" si="12"/>
        <v>900</v>
      </c>
      <c r="J197" s="26"/>
      <c r="K197" s="26">
        <f t="shared" si="13"/>
        <v>900</v>
      </c>
    </row>
    <row r="198" spans="1:11">
      <c r="A198" s="17">
        <v>45282</v>
      </c>
      <c r="B198" s="18" t="s">
        <v>50</v>
      </c>
      <c r="C198" s="18" t="s">
        <v>16</v>
      </c>
      <c r="D198" s="18">
        <v>1000</v>
      </c>
      <c r="E198" s="18">
        <v>74.5</v>
      </c>
      <c r="F198" s="22">
        <v>73.599999999999994</v>
      </c>
      <c r="G198" s="26">
        <v>900</v>
      </c>
      <c r="H198" s="26"/>
      <c r="I198" s="26">
        <f t="shared" si="12"/>
        <v>900</v>
      </c>
      <c r="J198" s="26"/>
      <c r="K198" s="26">
        <f t="shared" si="13"/>
        <v>900</v>
      </c>
    </row>
    <row r="199" spans="1:11">
      <c r="A199" s="17">
        <v>45279</v>
      </c>
      <c r="B199" s="18" t="s">
        <v>50</v>
      </c>
      <c r="C199" s="18" t="s">
        <v>14</v>
      </c>
      <c r="D199" s="18">
        <v>1000</v>
      </c>
      <c r="E199" s="18">
        <v>72.400000000000006</v>
      </c>
      <c r="F199" s="22">
        <v>73.5</v>
      </c>
      <c r="G199" s="26">
        <f t="shared" si="11"/>
        <v>1099.9999999999943</v>
      </c>
      <c r="H199" s="26"/>
      <c r="I199" s="26">
        <f t="shared" si="12"/>
        <v>1099.9999999999943</v>
      </c>
      <c r="J199" s="26"/>
      <c r="K199" s="26">
        <f t="shared" si="13"/>
        <v>1099.9999999999943</v>
      </c>
    </row>
    <row r="200" spans="1:11">
      <c r="A200" s="17">
        <v>45278</v>
      </c>
      <c r="B200" s="18" t="s">
        <v>50</v>
      </c>
      <c r="C200" s="18" t="s">
        <v>14</v>
      </c>
      <c r="D200" s="18">
        <v>1000</v>
      </c>
      <c r="E200" s="18">
        <v>74</v>
      </c>
      <c r="F200" s="22">
        <v>74.900000000000006</v>
      </c>
      <c r="G200" s="26">
        <f t="shared" si="11"/>
        <v>900.00000000000568</v>
      </c>
      <c r="H200" s="26"/>
      <c r="I200" s="26">
        <f t="shared" si="12"/>
        <v>900.00000000000568</v>
      </c>
      <c r="J200" s="26"/>
      <c r="K200" s="26">
        <f t="shared" si="13"/>
        <v>900.00000000000568</v>
      </c>
    </row>
    <row r="201" spans="1:11">
      <c r="A201" s="17">
        <v>45275</v>
      </c>
      <c r="B201" s="18" t="s">
        <v>50</v>
      </c>
      <c r="C201" s="18" t="s">
        <v>14</v>
      </c>
      <c r="D201" s="18">
        <v>1000</v>
      </c>
      <c r="E201" s="18">
        <v>72</v>
      </c>
      <c r="F201" s="22">
        <v>70.5</v>
      </c>
      <c r="G201" s="20">
        <f t="shared" si="11"/>
        <v>-1500</v>
      </c>
      <c r="H201" s="20"/>
      <c r="I201" s="20">
        <f t="shared" si="12"/>
        <v>-1500</v>
      </c>
      <c r="J201" s="20"/>
      <c r="K201" s="20">
        <f t="shared" si="13"/>
        <v>-1500</v>
      </c>
    </row>
    <row r="202" spans="1:11">
      <c r="A202" s="17">
        <v>45274</v>
      </c>
      <c r="B202" s="18" t="s">
        <v>50</v>
      </c>
      <c r="C202" s="18" t="s">
        <v>14</v>
      </c>
      <c r="D202" s="18">
        <v>1000</v>
      </c>
      <c r="E202" s="18">
        <v>70.2</v>
      </c>
      <c r="F202" s="22">
        <v>71.5</v>
      </c>
      <c r="G202" s="26">
        <f t="shared" si="11"/>
        <v>1299.9999999999973</v>
      </c>
      <c r="H202" s="26"/>
      <c r="I202" s="26">
        <f t="shared" si="12"/>
        <v>1299.9999999999973</v>
      </c>
      <c r="J202" s="26"/>
      <c r="K202" s="26">
        <f t="shared" si="13"/>
        <v>1299.9999999999973</v>
      </c>
    </row>
    <row r="203" spans="1:11">
      <c r="A203" s="17">
        <v>45266</v>
      </c>
      <c r="B203" s="18" t="s">
        <v>50</v>
      </c>
      <c r="C203" s="18" t="s">
        <v>14</v>
      </c>
      <c r="D203" s="18">
        <v>1000</v>
      </c>
      <c r="E203" s="18">
        <v>72</v>
      </c>
      <c r="F203" s="22">
        <v>70.5</v>
      </c>
      <c r="G203" s="20">
        <f t="shared" si="11"/>
        <v>-1500</v>
      </c>
      <c r="H203" s="20"/>
      <c r="I203" s="20">
        <f t="shared" si="12"/>
        <v>-1500</v>
      </c>
      <c r="J203" s="20"/>
      <c r="K203" s="20">
        <f t="shared" si="13"/>
        <v>-1500</v>
      </c>
    </row>
    <row r="204" spans="1:11">
      <c r="A204" s="17">
        <v>45265</v>
      </c>
      <c r="B204" s="18" t="s">
        <v>50</v>
      </c>
      <c r="C204" s="18" t="s">
        <v>14</v>
      </c>
      <c r="D204" s="18">
        <v>1000</v>
      </c>
      <c r="E204" s="18">
        <v>73.099999999999994</v>
      </c>
      <c r="F204" s="22">
        <v>74.08</v>
      </c>
      <c r="G204" s="26">
        <f t="shared" si="11"/>
        <v>980.00000000000398</v>
      </c>
      <c r="H204" s="26"/>
      <c r="I204" s="26">
        <f t="shared" si="12"/>
        <v>980.00000000000398</v>
      </c>
      <c r="J204" s="26"/>
      <c r="K204" s="26">
        <f t="shared" si="13"/>
        <v>980.00000000000398</v>
      </c>
    </row>
    <row r="205" spans="1:11">
      <c r="A205" s="17">
        <v>45264</v>
      </c>
      <c r="B205" s="18" t="s">
        <v>50</v>
      </c>
      <c r="C205" s="18" t="s">
        <v>14</v>
      </c>
      <c r="D205" s="18">
        <v>1000</v>
      </c>
      <c r="E205" s="18">
        <v>73.2</v>
      </c>
      <c r="F205" s="22">
        <v>74.7</v>
      </c>
      <c r="G205" s="26">
        <f t="shared" si="11"/>
        <v>1500</v>
      </c>
      <c r="H205" s="26"/>
      <c r="I205" s="26">
        <f t="shared" si="12"/>
        <v>1500</v>
      </c>
      <c r="J205" s="26"/>
      <c r="K205" s="26">
        <f t="shared" si="13"/>
        <v>1500</v>
      </c>
    </row>
    <row r="206" spans="1:11">
      <c r="A206" s="17">
        <v>45261</v>
      </c>
      <c r="B206" s="18" t="s">
        <v>50</v>
      </c>
      <c r="C206" s="18" t="s">
        <v>14</v>
      </c>
      <c r="D206" s="18">
        <v>1000</v>
      </c>
      <c r="E206" s="18">
        <v>75.599999999999994</v>
      </c>
      <c r="F206" s="22">
        <v>73.7</v>
      </c>
      <c r="G206" s="20">
        <f t="shared" si="11"/>
        <v>-1899.9999999999914</v>
      </c>
      <c r="H206" s="20"/>
      <c r="I206" s="20">
        <f t="shared" si="12"/>
        <v>-1899.9999999999914</v>
      </c>
      <c r="J206" s="20"/>
      <c r="K206" s="20">
        <f t="shared" si="13"/>
        <v>-1899.9999999999914</v>
      </c>
    </row>
  </sheetData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8"/>
  <sheetViews>
    <sheetView workbookViewId="0">
      <selection activeCell="C12" sqref="C12"/>
    </sheetView>
  </sheetViews>
  <sheetFormatPr defaultColWidth="9" defaultRowHeight="14.4"/>
  <cols>
    <col min="1" max="1" width="15" customWidth="1"/>
    <col min="2" max="2" width="20.6640625" customWidth="1"/>
    <col min="3" max="3" width="15.109375" customWidth="1"/>
    <col min="4" max="4" width="14.88671875" customWidth="1"/>
    <col min="5" max="5" width="14.5546875" customWidth="1"/>
    <col min="6" max="6" width="15.33203125" customWidth="1"/>
    <col min="7" max="7" width="15.44140625" customWidth="1"/>
    <col min="8" max="8" width="24.5546875" customWidth="1"/>
    <col min="9" max="9" width="14.5546875" customWidth="1"/>
    <col min="10" max="10" width="15.33203125" customWidth="1"/>
  </cols>
  <sheetData>
    <row r="1" spans="1:10" ht="34.799999999999997">
      <c r="A1" s="39" t="s">
        <v>0</v>
      </c>
      <c r="C1" s="40"/>
      <c r="D1" s="235"/>
      <c r="E1" s="235"/>
      <c r="F1" s="235"/>
      <c r="G1" s="235"/>
      <c r="H1" s="235"/>
      <c r="I1" s="235"/>
      <c r="J1" s="236"/>
    </row>
    <row r="2" spans="1:10" ht="63" customHeight="1" thickBot="1">
      <c r="A2" s="41"/>
      <c r="B2" s="42"/>
      <c r="C2" s="42"/>
      <c r="D2" s="237"/>
      <c r="E2" s="282"/>
      <c r="F2" s="282"/>
      <c r="G2" s="282"/>
      <c r="H2" s="282"/>
      <c r="I2" s="282"/>
      <c r="J2" s="283"/>
    </row>
    <row r="3" spans="1:10">
      <c r="A3" s="43" t="s">
        <v>1</v>
      </c>
      <c r="B3" s="44" t="s">
        <v>2</v>
      </c>
      <c r="C3" s="44" t="s">
        <v>3</v>
      </c>
      <c r="D3" s="45" t="s">
        <v>4</v>
      </c>
      <c r="E3" s="45" t="s">
        <v>5</v>
      </c>
      <c r="F3" s="46" t="s">
        <v>6</v>
      </c>
      <c r="G3" s="46"/>
      <c r="H3" s="46" t="s">
        <v>7</v>
      </c>
      <c r="I3" s="46"/>
      <c r="J3" s="47" t="s">
        <v>8</v>
      </c>
    </row>
    <row r="4" spans="1:10" ht="15" thickBot="1">
      <c r="A4" s="48"/>
      <c r="B4" s="49"/>
      <c r="C4" s="49"/>
      <c r="D4" s="50"/>
      <c r="E4" s="50"/>
      <c r="F4" s="49" t="s">
        <v>9</v>
      </c>
      <c r="G4" s="49" t="s">
        <v>39</v>
      </c>
      <c r="H4" s="49" t="s">
        <v>10</v>
      </c>
      <c r="I4" s="49" t="s">
        <v>40</v>
      </c>
      <c r="J4" s="51" t="s">
        <v>11</v>
      </c>
    </row>
    <row r="5" spans="1:10" ht="16.2" thickBot="1">
      <c r="A5" s="238" t="s">
        <v>12</v>
      </c>
      <c r="B5" s="239"/>
      <c r="C5" s="239"/>
      <c r="D5" s="239"/>
      <c r="E5" s="239"/>
      <c r="F5" s="239"/>
      <c r="G5" s="239"/>
      <c r="H5" s="239"/>
      <c r="I5" s="239"/>
      <c r="J5" s="240"/>
    </row>
    <row r="7" spans="1:10">
      <c r="A7" s="17">
        <v>45895</v>
      </c>
      <c r="B7" s="32" t="s">
        <v>41</v>
      </c>
      <c r="C7" s="32" t="s">
        <v>16</v>
      </c>
      <c r="D7" s="32">
        <v>1</v>
      </c>
      <c r="E7" s="33">
        <v>45260</v>
      </c>
      <c r="F7" s="33">
        <v>45110</v>
      </c>
      <c r="G7" s="32"/>
      <c r="H7" s="23">
        <f t="shared" ref="H7:H8" si="0">(IF(C7="SHORT",E7-F7,IF(C7="LONG",F7-E7)))*D7</f>
        <v>150</v>
      </c>
      <c r="I7" s="23">
        <f t="shared" ref="I7:I8" si="1">(IF(C7="SHORT",IF(G7="",0,F7-G7),IF(C7="LONG",IF(G7="",0,G7-F7))))*D7</f>
        <v>0</v>
      </c>
      <c r="J7" s="23">
        <f t="shared" ref="J7:J8" si="2">H7+I7+L7</f>
        <v>150</v>
      </c>
    </row>
    <row r="8" spans="1:10">
      <c r="A8" s="17">
        <v>45894</v>
      </c>
      <c r="B8" s="32" t="s">
        <v>41</v>
      </c>
      <c r="C8" s="32" t="s">
        <v>16</v>
      </c>
      <c r="D8" s="32">
        <v>1</v>
      </c>
      <c r="E8" s="33">
        <v>45540</v>
      </c>
      <c r="F8" s="33">
        <v>45350</v>
      </c>
      <c r="G8" s="32">
        <v>45130</v>
      </c>
      <c r="H8" s="23">
        <f t="shared" si="0"/>
        <v>190</v>
      </c>
      <c r="I8" s="23">
        <f t="shared" si="1"/>
        <v>220</v>
      </c>
      <c r="J8" s="23">
        <f t="shared" si="2"/>
        <v>410</v>
      </c>
    </row>
    <row r="9" spans="1:10">
      <c r="A9" s="17">
        <v>45889</v>
      </c>
      <c r="B9" s="32" t="s">
        <v>45</v>
      </c>
      <c r="C9" s="32" t="s">
        <v>16</v>
      </c>
      <c r="D9" s="32">
        <v>1</v>
      </c>
      <c r="E9" s="33">
        <v>24420</v>
      </c>
      <c r="F9" s="33">
        <v>24270</v>
      </c>
      <c r="H9" s="23">
        <f>(IF(C9="SHORT",E9-F9,IF(C9="LONG",F9-E9)))*D9</f>
        <v>150</v>
      </c>
      <c r="I9" s="23">
        <f>(IF(C9="SHORT",IF(G9="",0,F9-G9),IF(C9="LONG",IF(G9="",0,G9-F9))))*D9</f>
        <v>0</v>
      </c>
      <c r="J9" s="23">
        <f>H9+I9+L9</f>
        <v>150</v>
      </c>
    </row>
    <row r="10" spans="1:10">
      <c r="A10" s="17"/>
      <c r="B10" s="32"/>
      <c r="C10" s="32"/>
      <c r="D10" s="32"/>
      <c r="E10" s="33"/>
      <c r="F10" s="33"/>
      <c r="H10" s="23"/>
      <c r="I10" s="23"/>
      <c r="J10" s="23"/>
    </row>
    <row r="11" spans="1:10">
      <c r="A11" s="17">
        <v>45866</v>
      </c>
      <c r="B11" s="32" t="s">
        <v>41</v>
      </c>
      <c r="C11" s="32" t="s">
        <v>16</v>
      </c>
      <c r="D11" s="32">
        <v>1</v>
      </c>
      <c r="E11" s="33">
        <v>45040</v>
      </c>
      <c r="F11" s="33">
        <v>44920</v>
      </c>
      <c r="H11" s="23">
        <f>(IF(C11="SHORT",E11-F11,IF(C11="LONG",F11-E11)))*D11</f>
        <v>120</v>
      </c>
      <c r="I11" s="23">
        <f>(IF(C11="SHORT",IF(G11="",0,F11-G11),IF(C11="LONG",IF(G11="",0,G11-F11))))*D11</f>
        <v>0</v>
      </c>
      <c r="J11" s="23">
        <f>H11+I11+L11</f>
        <v>120</v>
      </c>
    </row>
    <row r="12" spans="1:10">
      <c r="A12" s="17">
        <v>45862</v>
      </c>
      <c r="B12" s="32" t="s">
        <v>41</v>
      </c>
      <c r="C12" s="32" t="s">
        <v>16</v>
      </c>
      <c r="D12" s="32">
        <v>1</v>
      </c>
      <c r="E12" s="33">
        <v>44820</v>
      </c>
      <c r="F12" s="33">
        <v>44660</v>
      </c>
      <c r="H12" s="23">
        <f>(IF(C12="SHORT",E12-F12,IF(C12="LONG",F12-E12)))*D12</f>
        <v>160</v>
      </c>
      <c r="I12" s="23">
        <f>(IF(C12="SHORT",IF(G12="",0,F12-G12),IF(C12="LONG",IF(G12="",0,G12-F12))))*D12</f>
        <v>0</v>
      </c>
      <c r="J12" s="23">
        <f>H12+I12+L12</f>
        <v>160</v>
      </c>
    </row>
    <row r="13" spans="1:10">
      <c r="A13" s="17">
        <v>45856</v>
      </c>
      <c r="B13" s="32" t="s">
        <v>51</v>
      </c>
      <c r="C13" s="264" t="s">
        <v>16</v>
      </c>
      <c r="D13" s="32">
        <v>1</v>
      </c>
      <c r="E13" s="33">
        <v>23230</v>
      </c>
      <c r="F13" s="33">
        <v>23130</v>
      </c>
      <c r="G13" s="32">
        <v>0</v>
      </c>
      <c r="H13" s="163">
        <v>100</v>
      </c>
      <c r="I13" s="163">
        <v>0</v>
      </c>
      <c r="J13" s="163">
        <v>100</v>
      </c>
    </row>
    <row r="14" spans="1:10">
      <c r="A14" s="17"/>
      <c r="B14" s="32"/>
      <c r="C14" s="264"/>
      <c r="D14" s="32"/>
      <c r="E14" s="33"/>
      <c r="F14" s="33"/>
      <c r="G14" s="32"/>
      <c r="H14" s="163"/>
      <c r="I14" s="163"/>
      <c r="J14" s="163"/>
    </row>
    <row r="15" spans="1:10">
      <c r="A15" s="17">
        <v>45856</v>
      </c>
      <c r="B15" s="32" t="s">
        <v>41</v>
      </c>
      <c r="C15" s="32" t="s">
        <v>16</v>
      </c>
      <c r="D15" s="32">
        <v>1</v>
      </c>
      <c r="E15" s="33">
        <v>44500</v>
      </c>
      <c r="F15" s="33">
        <v>44210</v>
      </c>
      <c r="G15" s="32"/>
      <c r="H15" s="23">
        <f>(IF(C15="SHORT",E15-F15,IF(C15="LONG",F15-E15)))*D15</f>
        <v>290</v>
      </c>
      <c r="I15" s="23">
        <f>(IF(C15="SHORT",IF(G15="",0,F15-G15),IF(C15="LONG",IF(G15="",0,G15-F15))))*D15</f>
        <v>0</v>
      </c>
      <c r="J15" s="23">
        <f>H15+I15+L15</f>
        <v>290</v>
      </c>
    </row>
    <row r="16" spans="1:10">
      <c r="A16" s="17">
        <v>45826</v>
      </c>
      <c r="B16" s="32" t="s">
        <v>51</v>
      </c>
      <c r="C16" s="251" t="s">
        <v>16</v>
      </c>
      <c r="D16" s="32">
        <v>1</v>
      </c>
      <c r="E16" s="33">
        <v>22000</v>
      </c>
      <c r="F16" s="33">
        <v>21880</v>
      </c>
      <c r="G16" s="32">
        <v>0</v>
      </c>
      <c r="H16" s="163">
        <v>120</v>
      </c>
      <c r="I16" s="163">
        <v>0</v>
      </c>
      <c r="J16" s="163">
        <v>120</v>
      </c>
    </row>
    <row r="17" spans="1:10">
      <c r="A17" s="17">
        <v>45819</v>
      </c>
      <c r="B17" s="32" t="s">
        <v>41</v>
      </c>
      <c r="C17" s="32" t="s">
        <v>16</v>
      </c>
      <c r="D17" s="32">
        <v>1</v>
      </c>
      <c r="E17" s="33">
        <v>42860</v>
      </c>
      <c r="F17" s="33">
        <v>42710</v>
      </c>
      <c r="G17" s="32"/>
      <c r="H17" s="23">
        <f>(IF(C17="SHORT",E17-F17,IF(C17="LONG",F17-E17)))*D17</f>
        <v>150</v>
      </c>
      <c r="I17" s="23">
        <f>(IF(C17="SHORT",IF(G17="",0,F17-G17),IF(C17="LONG",IF(G17="",0,G17-F17))))*D17</f>
        <v>0</v>
      </c>
      <c r="J17" s="23">
        <f>H17+I17+L17</f>
        <v>150</v>
      </c>
    </row>
    <row r="18" spans="1:10">
      <c r="A18" s="17">
        <v>45818</v>
      </c>
      <c r="B18" s="32" t="s">
        <v>41</v>
      </c>
      <c r="C18" s="32" t="s">
        <v>16</v>
      </c>
      <c r="D18" s="32">
        <v>1</v>
      </c>
      <c r="E18" s="33">
        <v>42880</v>
      </c>
      <c r="F18" s="33">
        <v>42720</v>
      </c>
      <c r="G18" s="32"/>
      <c r="H18" s="23">
        <f>(IF(C18="SHORT",E18-F18,IF(C18="LONG",F18-E18)))*D18</f>
        <v>160</v>
      </c>
      <c r="I18" s="23">
        <f>(IF(C18="SHORT",IF(G18="",0,F18-G18),IF(C18="LONG",IF(G18="",0,G18-F18))))*D18</f>
        <v>0</v>
      </c>
      <c r="J18" s="23">
        <f>H18+I18+L18</f>
        <v>160</v>
      </c>
    </row>
    <row r="19" spans="1:10">
      <c r="A19" s="17"/>
      <c r="B19" s="32"/>
      <c r="C19" s="251"/>
      <c r="D19" s="32"/>
      <c r="E19" s="33"/>
      <c r="F19" s="33"/>
      <c r="G19" s="32"/>
      <c r="H19" s="159"/>
      <c r="I19" s="159"/>
      <c r="J19" s="159"/>
    </row>
    <row r="20" spans="1:10">
      <c r="A20" s="17">
        <v>45806</v>
      </c>
      <c r="B20" s="32" t="s">
        <v>41</v>
      </c>
      <c r="C20" s="32" t="s">
        <v>16</v>
      </c>
      <c r="D20" s="32">
        <v>1</v>
      </c>
      <c r="E20" s="33">
        <v>42630</v>
      </c>
      <c r="F20" s="33">
        <v>42330</v>
      </c>
      <c r="G20" s="32">
        <v>42030</v>
      </c>
      <c r="H20" s="23">
        <f>(IF(C20="SHORT",E20-F20,IF(C20="LONG",F20-E20)))*D20</f>
        <v>300</v>
      </c>
      <c r="I20" s="23">
        <f>(IF(C20="SHORT",IF(G20="",0,F20-G20),IF(C20="LONG",IF(G20="",0,G20-F20))))*D20</f>
        <v>300</v>
      </c>
      <c r="J20" s="23">
        <f>H20+I20+L20</f>
        <v>600</v>
      </c>
    </row>
    <row r="21" spans="1:10">
      <c r="A21" s="17">
        <v>45800</v>
      </c>
      <c r="B21" s="32" t="s">
        <v>45</v>
      </c>
      <c r="C21" s="32" t="s">
        <v>16</v>
      </c>
      <c r="D21" s="32">
        <v>1</v>
      </c>
      <c r="E21" s="33">
        <v>24160</v>
      </c>
      <c r="F21" s="33">
        <v>24000</v>
      </c>
      <c r="G21" s="32">
        <v>23800</v>
      </c>
      <c r="H21" s="23">
        <f>(IF(C21="SHORT",E21-F21,IF(C21="LONG",F21-E21)))*D21</f>
        <v>160</v>
      </c>
      <c r="I21" s="23">
        <f>(IF(C21="SHORT",IF(G21="",0,F21-G21),IF(C21="LONG",IF(G21="",0,G21-F21))))*D21</f>
        <v>200</v>
      </c>
      <c r="J21" s="23">
        <f>H21+I21+L21</f>
        <v>360</v>
      </c>
    </row>
    <row r="22" spans="1:10">
      <c r="A22" s="17">
        <v>45800</v>
      </c>
      <c r="B22" s="32" t="s">
        <v>51</v>
      </c>
      <c r="C22" s="206" t="s">
        <v>16</v>
      </c>
      <c r="D22" s="32">
        <v>1</v>
      </c>
      <c r="E22" s="33">
        <v>20800</v>
      </c>
      <c r="F22" s="33">
        <v>21021</v>
      </c>
      <c r="G22" s="32">
        <v>0</v>
      </c>
      <c r="H22" s="159">
        <v>-221</v>
      </c>
      <c r="I22" s="159">
        <v>0</v>
      </c>
      <c r="J22" s="159">
        <v>-221</v>
      </c>
    </row>
    <row r="23" spans="1:10">
      <c r="A23" s="17">
        <v>45799</v>
      </c>
      <c r="B23" s="32" t="s">
        <v>41</v>
      </c>
      <c r="C23" s="32" t="s">
        <v>16</v>
      </c>
      <c r="D23" s="32">
        <v>1</v>
      </c>
      <c r="E23" s="33">
        <v>41650</v>
      </c>
      <c r="F23" s="33">
        <v>41950</v>
      </c>
      <c r="G23" s="32"/>
      <c r="H23" s="23">
        <f>(IF(C23="SHORT",E23-F23,IF(C23="LONG",F23-E23)))*D23</f>
        <v>-300</v>
      </c>
      <c r="I23" s="23">
        <f>(IF(C23="SHORT",IF(G23="",0,F23-G23),IF(C23="LONG",IF(G23="",0,G23-F23))))*D23</f>
        <v>0</v>
      </c>
      <c r="J23" s="23">
        <f>H23+I23+L23</f>
        <v>-300</v>
      </c>
    </row>
    <row r="24" spans="1:10">
      <c r="A24" s="17">
        <v>45798</v>
      </c>
      <c r="B24" s="32" t="s">
        <v>41</v>
      </c>
      <c r="C24" s="32" t="s">
        <v>16</v>
      </c>
      <c r="D24" s="32">
        <v>1</v>
      </c>
      <c r="E24" s="33">
        <v>42420</v>
      </c>
      <c r="F24" s="33">
        <v>42220</v>
      </c>
      <c r="G24" s="32">
        <v>41920</v>
      </c>
      <c r="H24" s="23">
        <f>(IF(C24="SHORT",E24-F24,IF(C24="LONG",F24-E24)))*D24</f>
        <v>200</v>
      </c>
      <c r="I24" s="23">
        <f>(IF(C24="SHORT",IF(G24="",0,F24-G24),IF(C24="LONG",IF(G24="",0,G24-F24))))*D24</f>
        <v>300</v>
      </c>
      <c r="J24" s="23">
        <f>H24+I24+L24</f>
        <v>500</v>
      </c>
    </row>
    <row r="25" spans="1:10">
      <c r="A25" s="17">
        <v>45793</v>
      </c>
      <c r="B25" s="32" t="s">
        <v>51</v>
      </c>
      <c r="C25" s="206" t="s">
        <v>16</v>
      </c>
      <c r="D25" s="32">
        <v>1</v>
      </c>
      <c r="E25" s="33">
        <v>21430</v>
      </c>
      <c r="F25" s="33">
        <v>21305</v>
      </c>
      <c r="G25" s="32">
        <v>21110</v>
      </c>
      <c r="H25" s="163">
        <v>125</v>
      </c>
      <c r="I25" s="163">
        <v>195</v>
      </c>
      <c r="J25" s="163">
        <v>325</v>
      </c>
    </row>
    <row r="26" spans="1:10">
      <c r="A26" s="17">
        <v>45793</v>
      </c>
      <c r="B26" s="32" t="s">
        <v>41</v>
      </c>
      <c r="C26" s="32" t="s">
        <v>16</v>
      </c>
      <c r="D26" s="32">
        <v>1</v>
      </c>
      <c r="E26" s="33">
        <v>42280</v>
      </c>
      <c r="F26" s="33">
        <v>42580</v>
      </c>
      <c r="G26" s="32"/>
      <c r="H26" s="23">
        <f>(IF(C26="SHORT",E26-F26,IF(C26="LONG",F26-E26)))*D26</f>
        <v>-300</v>
      </c>
      <c r="I26" s="23">
        <f>(IF(C26="SHORT",IF(G26="",0,F26-G26),IF(C26="LONG",IF(G26="",0,G26-F26))))*D26</f>
        <v>0</v>
      </c>
      <c r="J26" s="23">
        <f>H26+I26+L26</f>
        <v>-300</v>
      </c>
    </row>
    <row r="27" spans="1:10">
      <c r="A27" s="17">
        <v>45792</v>
      </c>
      <c r="B27" s="32" t="s">
        <v>41</v>
      </c>
      <c r="C27" s="32" t="s">
        <v>16</v>
      </c>
      <c r="D27" s="32">
        <v>1</v>
      </c>
      <c r="E27" s="33">
        <v>41820</v>
      </c>
      <c r="F27" s="33">
        <v>42120</v>
      </c>
      <c r="G27" s="32"/>
      <c r="H27" s="23">
        <f>(IF(C27="SHORT",E27-F27,IF(C27="LONG",F27-E27)))*D27</f>
        <v>-300</v>
      </c>
      <c r="I27" s="23">
        <f>(IF(C27="SHORT",IF(G27="",0,F27-G27),IF(C27="LONG",IF(G27="",0,G27-F27))))*D27</f>
        <v>0</v>
      </c>
      <c r="J27" s="23">
        <f>H27+I27+L27</f>
        <v>-300</v>
      </c>
    </row>
    <row r="28" spans="1:10">
      <c r="A28" s="17">
        <v>45789</v>
      </c>
      <c r="B28" s="32" t="s">
        <v>45</v>
      </c>
      <c r="C28" s="32" t="s">
        <v>16</v>
      </c>
      <c r="D28" s="32">
        <v>1</v>
      </c>
      <c r="E28" s="33">
        <v>23820</v>
      </c>
      <c r="F28" s="33">
        <v>23700</v>
      </c>
      <c r="G28" s="32">
        <v>23550</v>
      </c>
      <c r="H28" s="23">
        <f>(IF(C28="SHORT",E28-F28,IF(C28="LONG",F28-E28)))*D28</f>
        <v>120</v>
      </c>
      <c r="I28" s="23">
        <f>(IF(C28="SHORT",IF(G28="",0,F28-G28),IF(C28="LONG",IF(G28="",0,G28-F28))))*D28</f>
        <v>150</v>
      </c>
      <c r="J28" s="23">
        <f>H28+I28+L28</f>
        <v>270</v>
      </c>
    </row>
    <row r="29" spans="1:10">
      <c r="A29" s="17">
        <v>45785</v>
      </c>
      <c r="B29" s="32" t="s">
        <v>41</v>
      </c>
      <c r="C29" s="32" t="s">
        <v>16</v>
      </c>
      <c r="D29" s="32">
        <v>1</v>
      </c>
      <c r="E29" s="33">
        <v>41330</v>
      </c>
      <c r="F29" s="33">
        <v>41150</v>
      </c>
      <c r="G29" s="32"/>
      <c r="H29" s="23">
        <f>(IF(C29="SHORT",E29-F29,IF(C29="LONG",F29-E29)))*D29</f>
        <v>180</v>
      </c>
      <c r="I29" s="23">
        <f>(IF(C29="SHORT",IF(G29="",0,F29-G29),IF(C29="LONG",IF(G29="",0,G29-F29))))*D29</f>
        <v>0</v>
      </c>
      <c r="J29" s="23">
        <f>H29+I29+L29</f>
        <v>180</v>
      </c>
    </row>
    <row r="30" spans="1:10">
      <c r="A30" s="17">
        <v>45783</v>
      </c>
      <c r="B30" s="32" t="s">
        <v>41</v>
      </c>
      <c r="C30" s="32" t="s">
        <v>16</v>
      </c>
      <c r="D30" s="32">
        <v>1</v>
      </c>
      <c r="E30" s="33">
        <v>40980</v>
      </c>
      <c r="F30" s="33">
        <v>40700</v>
      </c>
      <c r="G30" s="32"/>
      <c r="H30" s="23">
        <f>(IF(C30="SHORT",E30-F30,IF(C30="LONG",F30-E30)))*D30</f>
        <v>280</v>
      </c>
      <c r="I30" s="23">
        <f>(IF(C30="SHORT",IF(G30="",0,F30-G30),IF(C30="LONG",IF(G30="",0,G30-F30))))*D30</f>
        <v>0</v>
      </c>
      <c r="J30" s="23">
        <f>H30+I30+L30</f>
        <v>280</v>
      </c>
    </row>
    <row r="31" spans="1:10">
      <c r="A31" s="17"/>
      <c r="B31" s="32"/>
      <c r="C31" s="32"/>
      <c r="D31" s="32"/>
      <c r="E31" s="33"/>
      <c r="F31" s="33"/>
      <c r="G31" s="32"/>
      <c r="H31" s="23"/>
      <c r="I31" s="23"/>
      <c r="J31" s="23"/>
    </row>
    <row r="32" spans="1:10">
      <c r="A32" s="17">
        <v>45777</v>
      </c>
      <c r="B32" s="32" t="s">
        <v>45</v>
      </c>
      <c r="C32" s="32" t="s">
        <v>14</v>
      </c>
      <c r="D32" s="32">
        <v>1</v>
      </c>
      <c r="E32" s="33">
        <v>22480</v>
      </c>
      <c r="F32" s="33">
        <v>22580</v>
      </c>
      <c r="G32" s="32"/>
      <c r="H32" s="23">
        <f>(IF(C32="SHORT",E32-F32,IF(C32="LONG",F32-E32)))*D32</f>
        <v>100</v>
      </c>
      <c r="I32" s="23">
        <f>(IF(C32="SHORT",IF(G32="",0,F32-G32),IF(C32="LONG",IF(G32="",0,G32-F32))))*D32</f>
        <v>0</v>
      </c>
      <c r="J32" s="23">
        <f>H32+I32+L32</f>
        <v>100</v>
      </c>
    </row>
    <row r="33" spans="1:10">
      <c r="A33" s="17">
        <v>45771</v>
      </c>
      <c r="B33" s="32" t="s">
        <v>41</v>
      </c>
      <c r="C33" s="32" t="s">
        <v>14</v>
      </c>
      <c r="D33" s="32">
        <v>1</v>
      </c>
      <c r="E33" s="33">
        <v>39480</v>
      </c>
      <c r="F33" s="33">
        <v>39680</v>
      </c>
      <c r="G33" s="32">
        <v>39980</v>
      </c>
      <c r="H33" s="23">
        <f>(IF(C33="SHORT",E33-F33,IF(C33="LONG",F33-E33)))*D33</f>
        <v>200</v>
      </c>
      <c r="I33" s="23">
        <f>(IF(C33="SHORT",IF(G33="",0,F33-G33),IF(C33="LONG",IF(G33="",0,G33-F33))))*D33</f>
        <v>300</v>
      </c>
      <c r="J33" s="23">
        <f>H33+I33+L33</f>
        <v>500</v>
      </c>
    </row>
    <row r="34" spans="1:10">
      <c r="A34" s="17">
        <v>45768</v>
      </c>
      <c r="B34" s="32" t="s">
        <v>41</v>
      </c>
      <c r="C34" s="32" t="s">
        <v>16</v>
      </c>
      <c r="D34" s="32">
        <v>1</v>
      </c>
      <c r="E34" s="33">
        <v>38720</v>
      </c>
      <c r="F34" s="33">
        <v>38520</v>
      </c>
      <c r="G34" s="32">
        <v>38220</v>
      </c>
      <c r="H34" s="23">
        <f>(IF(C34="SHORT",E34-F34,IF(C34="LONG",F34-E34)))*D34</f>
        <v>200</v>
      </c>
      <c r="I34" s="23">
        <f>(IF(C34="SHORT",IF(G34="",0,F34-G34),IF(C34="LONG",IF(G34="",0,G34-F34))))*D34</f>
        <v>300</v>
      </c>
      <c r="J34" s="23">
        <f>H34+I34+L34</f>
        <v>500</v>
      </c>
    </row>
    <row r="35" spans="1:10">
      <c r="A35" s="17">
        <v>45764</v>
      </c>
      <c r="B35" s="32" t="s">
        <v>41</v>
      </c>
      <c r="C35" s="32" t="s">
        <v>14</v>
      </c>
      <c r="D35" s="32">
        <v>1</v>
      </c>
      <c r="E35" s="33">
        <v>39920</v>
      </c>
      <c r="F35" s="33">
        <v>40090</v>
      </c>
      <c r="G35" s="32"/>
      <c r="H35" s="23">
        <f>(IF(C35="SHORT",E35-F35,IF(C35="LONG",F35-E35)))*D35</f>
        <v>170</v>
      </c>
      <c r="I35" s="23">
        <f>(IF(C35="SHORT",IF(G35="",0,F35-G35),IF(C35="LONG",IF(G35="",0,G35-F35))))*D35</f>
        <v>0</v>
      </c>
      <c r="J35" s="23">
        <f>H35+I35+L35</f>
        <v>170</v>
      </c>
    </row>
    <row r="36" spans="1:10">
      <c r="A36" s="17">
        <v>45756</v>
      </c>
      <c r="B36" s="32" t="s">
        <v>51</v>
      </c>
      <c r="C36" s="206" t="s">
        <v>16</v>
      </c>
      <c r="D36" s="32">
        <v>1</v>
      </c>
      <c r="E36" s="33">
        <v>16960</v>
      </c>
      <c r="F36" s="33">
        <v>17060</v>
      </c>
      <c r="G36" s="32">
        <v>0</v>
      </c>
      <c r="H36" s="163">
        <v>100</v>
      </c>
      <c r="I36" s="163">
        <v>0</v>
      </c>
      <c r="J36" s="163">
        <v>100</v>
      </c>
    </row>
    <row r="37" spans="1:10">
      <c r="A37" s="17">
        <v>45754</v>
      </c>
      <c r="B37" s="32" t="s">
        <v>41</v>
      </c>
      <c r="C37" s="32" t="s">
        <v>14</v>
      </c>
      <c r="D37" s="32">
        <v>1</v>
      </c>
      <c r="E37" s="33">
        <v>37030</v>
      </c>
      <c r="F37" s="33">
        <v>37330</v>
      </c>
      <c r="G37" s="32">
        <v>37630</v>
      </c>
      <c r="H37" s="23">
        <f>(IF(C37="SHORT",E37-F37,IF(C37="LONG",F37-E37)))*D37</f>
        <v>300</v>
      </c>
      <c r="I37" s="23">
        <f>(IF(C37="SHORT",IF(G37="",0,F37-G37),IF(C37="LONG",IF(G37="",0,G37-F37))))*D37</f>
        <v>300</v>
      </c>
      <c r="J37" s="23">
        <f>H37+I37+L37</f>
        <v>600</v>
      </c>
    </row>
    <row r="38" spans="1:10">
      <c r="A38" s="17">
        <v>45750</v>
      </c>
      <c r="B38" s="32" t="s">
        <v>45</v>
      </c>
      <c r="C38" s="32" t="s">
        <v>14</v>
      </c>
      <c r="D38" s="32">
        <v>1</v>
      </c>
      <c r="E38" s="32">
        <v>22140</v>
      </c>
      <c r="F38" s="33">
        <v>22160</v>
      </c>
      <c r="G38" s="32"/>
      <c r="H38" s="23">
        <f>(IF(C38="SHORT",E38-F38,IF(C38="LONG",F38-E38)))*D38</f>
        <v>20</v>
      </c>
      <c r="I38" s="23">
        <f>(IF(C38="SHORT",IF(G38="",0,F38-G38),IF(C38="LONG",IF(G38="",0,G38-F38))))*D38</f>
        <v>0</v>
      </c>
      <c r="J38" s="23">
        <f>H38+I38+L38</f>
        <v>20</v>
      </c>
    </row>
    <row r="39" spans="1:10">
      <c r="A39" s="17"/>
      <c r="B39" s="32"/>
      <c r="C39" s="32"/>
      <c r="D39" s="32"/>
      <c r="E39" s="32"/>
      <c r="F39" s="33"/>
      <c r="G39" s="32"/>
      <c r="H39" s="23"/>
      <c r="I39" s="23"/>
      <c r="J39" s="23"/>
    </row>
    <row r="40" spans="1:10">
      <c r="A40" s="17">
        <v>45743</v>
      </c>
      <c r="B40" s="32" t="s">
        <v>41</v>
      </c>
      <c r="C40" s="32" t="s">
        <v>14</v>
      </c>
      <c r="D40" s="32">
        <v>1</v>
      </c>
      <c r="E40" s="33">
        <v>42520</v>
      </c>
      <c r="F40" s="33">
        <v>42220</v>
      </c>
      <c r="G40" s="32"/>
      <c r="H40" s="23">
        <f t="shared" ref="H40:H47" si="3">(IF(C40="SHORT",E40-F40,IF(C40="LONG",F40-E40)))*D40</f>
        <v>-300</v>
      </c>
      <c r="I40" s="23">
        <f t="shared" ref="I40:I47" si="4">(IF(C40="SHORT",IF(G40="",0,F40-G40),IF(C40="LONG",IF(G40="",0,G40-F40))))*D40</f>
        <v>0</v>
      </c>
      <c r="J40" s="23">
        <f t="shared" ref="J40:J47" si="5">H40+I40+L40</f>
        <v>-300</v>
      </c>
    </row>
    <row r="41" spans="1:10">
      <c r="A41" s="17">
        <v>45741</v>
      </c>
      <c r="B41" s="32" t="s">
        <v>51</v>
      </c>
      <c r="C41" s="206" t="s">
        <v>16</v>
      </c>
      <c r="D41" s="32">
        <v>1</v>
      </c>
      <c r="E41" s="33">
        <v>20400</v>
      </c>
      <c r="F41" s="33">
        <v>20500</v>
      </c>
      <c r="G41" s="32">
        <v>0</v>
      </c>
      <c r="H41" s="163">
        <v>100</v>
      </c>
      <c r="I41" s="163">
        <v>0</v>
      </c>
      <c r="J41" s="163">
        <v>100</v>
      </c>
    </row>
    <row r="42" spans="1:10">
      <c r="A42" s="17">
        <v>45736</v>
      </c>
      <c r="B42" s="32" t="s">
        <v>51</v>
      </c>
      <c r="C42" s="206" t="s">
        <v>16</v>
      </c>
      <c r="D42" s="32">
        <v>1</v>
      </c>
      <c r="E42" s="33">
        <v>20020</v>
      </c>
      <c r="F42" s="33">
        <v>19920</v>
      </c>
      <c r="G42" s="32">
        <v>19740</v>
      </c>
      <c r="H42" s="163">
        <v>100</v>
      </c>
      <c r="I42" s="163">
        <v>180</v>
      </c>
      <c r="J42" s="163">
        <v>280</v>
      </c>
    </row>
    <row r="43" spans="1:10">
      <c r="A43" s="17">
        <v>45729</v>
      </c>
      <c r="B43" s="32" t="s">
        <v>45</v>
      </c>
      <c r="C43" s="32" t="s">
        <v>14</v>
      </c>
      <c r="D43" s="32">
        <v>1</v>
      </c>
      <c r="E43" s="33">
        <v>22520</v>
      </c>
      <c r="F43" s="33">
        <v>22640</v>
      </c>
      <c r="G43" s="32">
        <v>22740</v>
      </c>
      <c r="H43" s="23">
        <f t="shared" si="3"/>
        <v>120</v>
      </c>
      <c r="I43" s="23">
        <f t="shared" si="4"/>
        <v>100</v>
      </c>
      <c r="J43" s="23">
        <f t="shared" si="5"/>
        <v>220</v>
      </c>
    </row>
    <row r="44" spans="1:10">
      <c r="A44" s="17">
        <v>45726</v>
      </c>
      <c r="B44" s="32" t="s">
        <v>41</v>
      </c>
      <c r="C44" s="32" t="s">
        <v>14</v>
      </c>
      <c r="D44" s="32">
        <v>1</v>
      </c>
      <c r="E44" s="33">
        <v>42400</v>
      </c>
      <c r="F44" s="33">
        <v>42100</v>
      </c>
      <c r="G44" s="32"/>
      <c r="H44" s="23">
        <f t="shared" si="3"/>
        <v>-300</v>
      </c>
      <c r="I44" s="23">
        <f t="shared" si="4"/>
        <v>0</v>
      </c>
      <c r="J44" s="23">
        <f t="shared" si="5"/>
        <v>-300</v>
      </c>
    </row>
    <row r="45" spans="1:10">
      <c r="A45" s="17">
        <v>45722</v>
      </c>
      <c r="B45" s="32" t="s">
        <v>41</v>
      </c>
      <c r="C45" s="32" t="s">
        <v>14</v>
      </c>
      <c r="D45" s="32">
        <v>1</v>
      </c>
      <c r="E45" s="33">
        <v>42600</v>
      </c>
      <c r="F45" s="33">
        <v>42770</v>
      </c>
      <c r="G45" s="32">
        <v>42970</v>
      </c>
      <c r="H45" s="23">
        <f t="shared" si="3"/>
        <v>170</v>
      </c>
      <c r="I45" s="23">
        <f t="shared" si="4"/>
        <v>200</v>
      </c>
      <c r="J45" s="23">
        <f t="shared" si="5"/>
        <v>370</v>
      </c>
    </row>
    <row r="46" spans="1:10">
      <c r="A46" s="17">
        <v>45720</v>
      </c>
      <c r="B46" s="32" t="s">
        <v>41</v>
      </c>
      <c r="C46" s="32" t="s">
        <v>14</v>
      </c>
      <c r="D46" s="32">
        <v>1</v>
      </c>
      <c r="E46" s="33">
        <v>43220</v>
      </c>
      <c r="F46" s="33">
        <v>43920</v>
      </c>
      <c r="G46" s="32"/>
      <c r="H46" s="23">
        <f t="shared" si="3"/>
        <v>700</v>
      </c>
      <c r="I46" s="23">
        <f t="shared" si="4"/>
        <v>0</v>
      </c>
      <c r="J46" s="23">
        <f t="shared" si="5"/>
        <v>700</v>
      </c>
    </row>
    <row r="47" spans="1:10">
      <c r="A47" s="17">
        <v>45719</v>
      </c>
      <c r="B47" s="32" t="s">
        <v>41</v>
      </c>
      <c r="C47" s="32" t="s">
        <v>16</v>
      </c>
      <c r="D47" s="32">
        <v>1</v>
      </c>
      <c r="E47" s="33">
        <v>43850</v>
      </c>
      <c r="F47" s="33">
        <v>43550</v>
      </c>
      <c r="G47" s="32">
        <v>43250</v>
      </c>
      <c r="H47" s="23">
        <f t="shared" si="3"/>
        <v>300</v>
      </c>
      <c r="I47" s="23">
        <f t="shared" si="4"/>
        <v>300</v>
      </c>
      <c r="J47" s="23">
        <f t="shared" si="5"/>
        <v>600</v>
      </c>
    </row>
    <row r="48" spans="1:10">
      <c r="A48" s="17"/>
      <c r="B48" s="32"/>
      <c r="C48" s="32"/>
      <c r="D48" s="32"/>
      <c r="E48" s="33"/>
      <c r="F48" s="33"/>
      <c r="G48" s="32"/>
      <c r="H48" s="23"/>
      <c r="I48" s="23"/>
      <c r="J48" s="23"/>
    </row>
    <row r="49" spans="1:10">
      <c r="A49" s="17">
        <v>45714</v>
      </c>
      <c r="B49" s="32" t="s">
        <v>45</v>
      </c>
      <c r="C49" s="32" t="s">
        <v>14</v>
      </c>
      <c r="D49" s="32">
        <v>1</v>
      </c>
      <c r="E49" s="33">
        <v>22720</v>
      </c>
      <c r="F49" s="33">
        <v>22860</v>
      </c>
      <c r="G49" s="32"/>
      <c r="H49" s="23">
        <f>(IF(C49="SHORT",E49-F49,IF(C49="LONG",F49-E49)))*D49</f>
        <v>140</v>
      </c>
      <c r="I49" s="23">
        <f>(IF(C49="SHORT",IF(G49="",0,F49-G49),IF(C49="LONG",IF(G49="",0,G49-F49))))*D49</f>
        <v>0</v>
      </c>
      <c r="J49" s="23">
        <f>H49+I49+L49</f>
        <v>140</v>
      </c>
    </row>
    <row r="50" spans="1:10">
      <c r="A50" s="17">
        <v>45712</v>
      </c>
      <c r="B50" s="32" t="s">
        <v>45</v>
      </c>
      <c r="C50" s="32" t="s">
        <v>14</v>
      </c>
      <c r="D50" s="32">
        <v>1</v>
      </c>
      <c r="E50" s="33">
        <v>22450</v>
      </c>
      <c r="F50" s="33">
        <v>22560</v>
      </c>
      <c r="G50" s="32"/>
      <c r="H50" s="23">
        <f>(IF(C50="SHORT",E50-F50,IF(C50="LONG",F50-E50)))*D50</f>
        <v>110</v>
      </c>
      <c r="I50" s="23">
        <f>(IF(C50="SHORT",IF(G50="",0,F50-G50),IF(C50="LONG",IF(G50="",0,G50-F50))))*D50</f>
        <v>0</v>
      </c>
      <c r="J50" s="23">
        <f>H50+I50+L50</f>
        <v>110</v>
      </c>
    </row>
    <row r="51" spans="1:10">
      <c r="A51" s="17">
        <v>45707</v>
      </c>
      <c r="B51" s="32" t="s">
        <v>45</v>
      </c>
      <c r="C51" s="32" t="s">
        <v>14</v>
      </c>
      <c r="D51" s="32">
        <v>1</v>
      </c>
      <c r="E51" s="33">
        <v>22700</v>
      </c>
      <c r="F51" s="33">
        <v>22500</v>
      </c>
      <c r="G51" s="32"/>
      <c r="H51" s="23">
        <f>(IF(C51="SHORT",E51-F51,IF(C51="LONG",F51-E51)))*D51</f>
        <v>-200</v>
      </c>
      <c r="I51" s="23">
        <f>(IF(C51="SHORT",IF(G51="",0,F51-G51),IF(C51="LONG",IF(G51="",0,G51-F51))))*D51</f>
        <v>0</v>
      </c>
      <c r="J51" s="23">
        <f>H51+I51+L51</f>
        <v>-200</v>
      </c>
    </row>
    <row r="52" spans="1:10">
      <c r="A52" s="17">
        <v>45702</v>
      </c>
      <c r="B52" s="32" t="s">
        <v>41</v>
      </c>
      <c r="C52" s="32" t="s">
        <v>14</v>
      </c>
      <c r="D52" s="32">
        <v>1</v>
      </c>
      <c r="E52" s="33">
        <v>44530</v>
      </c>
      <c r="F52" s="33">
        <v>44730</v>
      </c>
      <c r="G52" s="32"/>
      <c r="H52" s="23">
        <f>(IF(C52="SHORT",E52-F52,IF(C52="LONG",F52-E52)))*D52</f>
        <v>200</v>
      </c>
      <c r="I52" s="23">
        <f>(IF(C52="SHORT",IF(G52="",0,F52-G52),IF(C52="LONG",IF(G52="",0,G52-F52))))*D52</f>
        <v>0</v>
      </c>
      <c r="J52" s="23">
        <f>H52+I52+L52</f>
        <v>200</v>
      </c>
    </row>
    <row r="53" spans="1:10">
      <c r="A53" s="17">
        <v>45701</v>
      </c>
      <c r="B53" s="32" t="s">
        <v>45</v>
      </c>
      <c r="C53" s="32" t="s">
        <v>14</v>
      </c>
      <c r="D53" s="32">
        <v>1</v>
      </c>
      <c r="E53" s="33">
        <v>22400</v>
      </c>
      <c r="F53" s="33">
        <v>22540</v>
      </c>
      <c r="G53" s="32">
        <v>22660</v>
      </c>
      <c r="H53" s="23">
        <f>(IF(C53="SHORT",E53-F53,IF(C53="LONG",F53-E53)))*D53</f>
        <v>140</v>
      </c>
      <c r="I53" s="23">
        <f>(IF(C53="SHORT",IF(G53="",0,F53-G53),IF(C53="LONG",IF(G53="",0,G53-F53))))*D53</f>
        <v>120</v>
      </c>
      <c r="J53" s="23">
        <f>H53+I53+L53</f>
        <v>260</v>
      </c>
    </row>
    <row r="54" spans="1:10">
      <c r="A54" s="17">
        <v>45698</v>
      </c>
      <c r="B54" s="32" t="s">
        <v>51</v>
      </c>
      <c r="C54" s="202" t="s">
        <v>14</v>
      </c>
      <c r="D54" s="32">
        <v>1</v>
      </c>
      <c r="E54" s="33">
        <v>19850</v>
      </c>
      <c r="F54" s="33">
        <v>19650</v>
      </c>
      <c r="G54" s="32">
        <v>0</v>
      </c>
      <c r="H54" s="159">
        <v>-200</v>
      </c>
      <c r="I54" s="159">
        <v>0</v>
      </c>
      <c r="J54" s="159">
        <v>-200</v>
      </c>
    </row>
    <row r="55" spans="1:10">
      <c r="A55" s="17">
        <v>45695</v>
      </c>
      <c r="B55" s="32" t="s">
        <v>41</v>
      </c>
      <c r="C55" s="32" t="s">
        <v>16</v>
      </c>
      <c r="D55" s="32">
        <v>1</v>
      </c>
      <c r="E55" s="33">
        <v>44670</v>
      </c>
      <c r="F55" s="33">
        <v>44470</v>
      </c>
      <c r="G55" s="32">
        <v>44270</v>
      </c>
      <c r="H55" s="26">
        <f>(IF(C55="SHORT",E55-F55,IF(C55="LONG",F55-E55)))*D55</f>
        <v>200</v>
      </c>
      <c r="I55" s="26">
        <f>(IF(C55="SHORT",IF(G55="",0,F55-G55),IF(C55="LONG",IF(G55="",0,G55-F55))))*D55</f>
        <v>200</v>
      </c>
      <c r="J55" s="26">
        <f>H55+I55+L55</f>
        <v>400</v>
      </c>
    </row>
    <row r="56" spans="1:10">
      <c r="A56" s="17">
        <v>45692</v>
      </c>
      <c r="B56" s="32" t="s">
        <v>51</v>
      </c>
      <c r="C56" s="188" t="s">
        <v>14</v>
      </c>
      <c r="D56" s="32">
        <v>1</v>
      </c>
      <c r="E56" s="33">
        <v>21370</v>
      </c>
      <c r="F56" s="33">
        <v>21500</v>
      </c>
      <c r="G56" s="32">
        <v>21690</v>
      </c>
      <c r="H56" s="163">
        <v>130</v>
      </c>
      <c r="I56" s="163">
        <v>190</v>
      </c>
      <c r="J56" s="163">
        <v>320</v>
      </c>
    </row>
    <row r="57" spans="1:10">
      <c r="A57" s="17">
        <v>45692</v>
      </c>
      <c r="B57" s="32" t="s">
        <v>45</v>
      </c>
      <c r="C57" s="32" t="s">
        <v>14</v>
      </c>
      <c r="D57" s="32">
        <v>1</v>
      </c>
      <c r="E57" s="33">
        <v>21500</v>
      </c>
      <c r="F57" s="33">
        <v>21600</v>
      </c>
      <c r="G57" s="32">
        <v>21700</v>
      </c>
      <c r="H57" s="26">
        <f>(IF(C57="SHORT",E57-F57,IF(C57="LONG",F57-E57)))*D57</f>
        <v>100</v>
      </c>
      <c r="I57" s="26">
        <f>(IF(C57="SHORT",IF(G57="",0,F57-G57),IF(C57="LONG",IF(G57="",0,G57-F57))))*D57</f>
        <v>100</v>
      </c>
      <c r="J57" s="26">
        <f>H57+I57+L57</f>
        <v>200</v>
      </c>
    </row>
    <row r="58" spans="1:10">
      <c r="A58" s="17">
        <v>45691</v>
      </c>
      <c r="B58" s="32" t="s">
        <v>41</v>
      </c>
      <c r="C58" s="32" t="s">
        <v>14</v>
      </c>
      <c r="D58" s="32">
        <v>1</v>
      </c>
      <c r="E58" s="33">
        <v>43980</v>
      </c>
      <c r="F58" s="33">
        <v>44200</v>
      </c>
      <c r="G58" s="32">
        <v>44500</v>
      </c>
      <c r="H58" s="26">
        <f>(IF(C58="SHORT",E58-F58,IF(C58="LONG",F58-E58)))*D58</f>
        <v>220</v>
      </c>
      <c r="I58" s="26">
        <f>(IF(C58="SHORT",IF(G58="",0,F58-G58),IF(C58="LONG",IF(G58="",0,G58-F58))))*D58</f>
        <v>300</v>
      </c>
      <c r="J58" s="26">
        <f>H58+I58+L58</f>
        <v>520</v>
      </c>
    </row>
    <row r="59" spans="1:10">
      <c r="A59" s="17">
        <v>45691</v>
      </c>
      <c r="B59" s="32" t="s">
        <v>51</v>
      </c>
      <c r="C59" s="188" t="s">
        <v>14</v>
      </c>
      <c r="D59" s="32">
        <v>1</v>
      </c>
      <c r="E59" s="33">
        <v>21200</v>
      </c>
      <c r="F59" s="33">
        <v>21320</v>
      </c>
      <c r="G59" s="32">
        <v>21550</v>
      </c>
      <c r="H59" s="163">
        <v>120</v>
      </c>
      <c r="I59" s="163">
        <v>230</v>
      </c>
      <c r="J59" s="163">
        <v>350</v>
      </c>
    </row>
    <row r="60" spans="1:10">
      <c r="A60" s="17"/>
      <c r="B60" s="32"/>
      <c r="C60" s="188"/>
      <c r="D60" s="32"/>
      <c r="E60" s="33"/>
      <c r="F60" s="33"/>
      <c r="G60" s="32"/>
      <c r="H60" s="163"/>
      <c r="I60" s="164"/>
      <c r="J60" s="163"/>
    </row>
    <row r="61" spans="1:10">
      <c r="A61" s="17">
        <v>45688</v>
      </c>
      <c r="B61" s="32" t="s">
        <v>45</v>
      </c>
      <c r="C61" s="32" t="s">
        <v>14</v>
      </c>
      <c r="D61" s="32">
        <v>1</v>
      </c>
      <c r="E61" s="33">
        <v>21800</v>
      </c>
      <c r="F61" s="33">
        <v>21600</v>
      </c>
      <c r="G61" s="32"/>
      <c r="H61" s="23">
        <f>(IF(C61="SHORT",E61-F61,IF(C61="LONG",F61-E61)))*D61</f>
        <v>-200</v>
      </c>
      <c r="I61" s="23">
        <f>(IF(C61="SHORT",IF(G61="",0,F61-G61),IF(C61="LONG",IF(G61="",0,G61-F61))))*D61</f>
        <v>0</v>
      </c>
      <c r="J61" s="23">
        <f>H61+I61+L61</f>
        <v>-200</v>
      </c>
    </row>
    <row r="62" spans="1:10">
      <c r="A62" s="17">
        <v>45687</v>
      </c>
      <c r="B62" s="32" t="s">
        <v>41</v>
      </c>
      <c r="C62" s="32" t="s">
        <v>14</v>
      </c>
      <c r="D62" s="32">
        <v>1</v>
      </c>
      <c r="E62" s="33">
        <v>44650</v>
      </c>
      <c r="F62" s="33">
        <v>44850</v>
      </c>
      <c r="G62" s="32">
        <v>45000</v>
      </c>
      <c r="H62" s="23">
        <f>(IF(C62="SHORT",E62-F62,IF(C62="LONG",F62-E62)))*D62</f>
        <v>200</v>
      </c>
      <c r="I62" s="23">
        <f>(IF(C62="SHORT",IF(G62="",0,F62-G62),IF(C62="LONG",IF(G62="",0,G62-F62))))*D62</f>
        <v>150</v>
      </c>
      <c r="J62" s="23">
        <f>H62+I62+L62</f>
        <v>350</v>
      </c>
    </row>
    <row r="63" spans="1:10">
      <c r="A63" s="17">
        <v>45684</v>
      </c>
      <c r="B63" s="32" t="s">
        <v>51</v>
      </c>
      <c r="C63" s="181" t="s">
        <v>16</v>
      </c>
      <c r="D63" s="32">
        <v>1</v>
      </c>
      <c r="E63" s="33">
        <v>21200</v>
      </c>
      <c r="F63" s="33">
        <v>21100</v>
      </c>
      <c r="G63" s="32">
        <v>20900</v>
      </c>
      <c r="H63" s="163">
        <v>100</v>
      </c>
      <c r="I63" s="164">
        <v>200</v>
      </c>
      <c r="J63" s="163">
        <v>300</v>
      </c>
    </row>
    <row r="64" spans="1:10">
      <c r="A64" s="17">
        <v>45681</v>
      </c>
      <c r="B64" s="32" t="s">
        <v>41</v>
      </c>
      <c r="C64" s="32" t="s">
        <v>14</v>
      </c>
      <c r="D64" s="32">
        <v>1</v>
      </c>
      <c r="E64" s="33">
        <v>44450</v>
      </c>
      <c r="F64" s="33">
        <v>44150</v>
      </c>
      <c r="G64" s="32"/>
      <c r="H64" s="23">
        <f>(IF(C64="SHORT",E64-F64,IF(C64="LONG",F64-E64)))*D64</f>
        <v>-300</v>
      </c>
      <c r="I64" s="23">
        <f>(IF(C64="SHORT",IF(G64="",0,F64-G64),IF(C64="LONG",IF(G64="",0,G64-F64))))*D64</f>
        <v>0</v>
      </c>
      <c r="J64" s="23">
        <f>H64+I64+L64</f>
        <v>-300</v>
      </c>
    </row>
    <row r="65" spans="1:10">
      <c r="A65" s="17">
        <v>45680</v>
      </c>
      <c r="B65" s="32" t="s">
        <v>51</v>
      </c>
      <c r="C65" s="181" t="s">
        <v>16</v>
      </c>
      <c r="D65" s="32">
        <v>1</v>
      </c>
      <c r="E65" s="33">
        <v>21900</v>
      </c>
      <c r="F65" s="33">
        <v>21790</v>
      </c>
      <c r="G65" s="32">
        <v>21570</v>
      </c>
      <c r="H65" s="163">
        <v>110</v>
      </c>
      <c r="I65" s="164">
        <v>220</v>
      </c>
      <c r="J65" s="163">
        <v>330</v>
      </c>
    </row>
    <row r="66" spans="1:10">
      <c r="A66" s="17">
        <v>45679</v>
      </c>
      <c r="B66" s="32" t="s">
        <v>41</v>
      </c>
      <c r="C66" s="32" t="s">
        <v>14</v>
      </c>
      <c r="D66" s="32">
        <v>1</v>
      </c>
      <c r="E66" s="33">
        <v>44100</v>
      </c>
      <c r="F66" s="33">
        <v>44270</v>
      </c>
      <c r="G66" s="32"/>
      <c r="H66" s="23">
        <f>(IF(C66="SHORT",E66-F66,IF(C66="LONG",F66-E66)))*D66</f>
        <v>170</v>
      </c>
      <c r="I66" s="23">
        <f>(IF(C66="SHORT",IF(G66="",0,F66-G66),IF(C66="LONG",IF(G66="",0,G66-F66))))*D66</f>
        <v>0</v>
      </c>
      <c r="J66" s="23">
        <f>H66+I66+L66</f>
        <v>170</v>
      </c>
    </row>
    <row r="67" spans="1:10">
      <c r="A67" s="17">
        <v>45678</v>
      </c>
      <c r="B67" s="32" t="s">
        <v>45</v>
      </c>
      <c r="C67" s="32" t="s">
        <v>14</v>
      </c>
      <c r="D67" s="32">
        <v>1</v>
      </c>
      <c r="E67" s="33">
        <v>21040</v>
      </c>
      <c r="F67" s="33">
        <v>21180</v>
      </c>
      <c r="G67" s="32"/>
      <c r="H67" s="23">
        <f>(IF(C67="SHORT",E67-F67,IF(C67="LONG",F67-E67)))*D67</f>
        <v>140</v>
      </c>
      <c r="I67" s="23">
        <f>(IF(C67="SHORT",IF(G67="",0,F67-G67),IF(C67="LONG",IF(G67="",0,G67-F67))))*D67</f>
        <v>0</v>
      </c>
      <c r="J67" s="23">
        <f>H67+I67+L67</f>
        <v>140</v>
      </c>
    </row>
    <row r="68" spans="1:10">
      <c r="A68" s="17">
        <v>45677</v>
      </c>
      <c r="B68" s="32" t="s">
        <v>41</v>
      </c>
      <c r="C68" s="32" t="s">
        <v>14</v>
      </c>
      <c r="D68" s="32">
        <v>1</v>
      </c>
      <c r="E68" s="33">
        <v>43450</v>
      </c>
      <c r="F68" s="33">
        <v>43750</v>
      </c>
      <c r="G68" s="32"/>
      <c r="H68" s="23">
        <f>(IF(C68="SHORT",E68-F68,IF(C68="LONG",F68-E68)))*D68</f>
        <v>300</v>
      </c>
      <c r="I68" s="23">
        <f>(IF(C68="SHORT",IF(G68="",0,F68-G68),IF(C68="LONG",IF(G68="",0,G68-F68))))*D68</f>
        <v>0</v>
      </c>
      <c r="J68" s="23">
        <f>H68+I68+L68</f>
        <v>300</v>
      </c>
    </row>
    <row r="69" spans="1:10">
      <c r="A69" s="17">
        <v>45674</v>
      </c>
      <c r="B69" s="32" t="s">
        <v>41</v>
      </c>
      <c r="C69" s="32" t="s">
        <v>14</v>
      </c>
      <c r="D69" s="32">
        <v>1</v>
      </c>
      <c r="E69" s="33">
        <v>43360</v>
      </c>
      <c r="F69" s="33">
        <v>43635</v>
      </c>
      <c r="G69" s="32"/>
      <c r="H69" s="23">
        <f>(IF(C69="SHORT",E69-F69,IF(C69="LONG",F69-E69)))*D69</f>
        <v>275</v>
      </c>
      <c r="I69" s="23">
        <f>(IF(C69="SHORT",IF(G69="",0,F69-G69),IF(C69="LONG",IF(G69="",0,G69-F69))))*D69</f>
        <v>0</v>
      </c>
      <c r="J69" s="23">
        <f>H69+I69+L69</f>
        <v>275</v>
      </c>
    </row>
    <row r="70" spans="1:10">
      <c r="A70" s="17">
        <v>45673</v>
      </c>
      <c r="B70" s="32" t="s">
        <v>51</v>
      </c>
      <c r="C70" s="181" t="s">
        <v>16</v>
      </c>
      <c r="D70" s="32">
        <v>1</v>
      </c>
      <c r="E70" s="33">
        <v>21495</v>
      </c>
      <c r="F70" s="33">
        <v>21370</v>
      </c>
      <c r="G70" s="32">
        <v>21180</v>
      </c>
      <c r="H70" s="163">
        <v>125</v>
      </c>
      <c r="I70" s="164">
        <v>190</v>
      </c>
      <c r="J70" s="163">
        <v>315</v>
      </c>
    </row>
    <row r="71" spans="1:10">
      <c r="A71" s="17">
        <v>45670</v>
      </c>
      <c r="B71" s="32" t="s">
        <v>45</v>
      </c>
      <c r="C71" s="32" t="s">
        <v>16</v>
      </c>
      <c r="D71" s="32">
        <v>1</v>
      </c>
      <c r="E71" s="33">
        <v>20240</v>
      </c>
      <c r="F71" s="33">
        <v>20440</v>
      </c>
      <c r="G71" s="32"/>
      <c r="H71" s="23">
        <f>(IF(C71="SHORT",E71-F71,IF(C71="LONG",F71-E71)))*D71</f>
        <v>-200</v>
      </c>
      <c r="I71" s="23">
        <f>(IF(C71="SHORT",IF(G71="",0,F71-G71),IF(C71="LONG",IF(G71="",0,G71-F71))))*D71</f>
        <v>0</v>
      </c>
      <c r="J71" s="23">
        <f>H71+I71+L71</f>
        <v>-200</v>
      </c>
    </row>
    <row r="72" spans="1:10">
      <c r="A72" s="17">
        <v>45667</v>
      </c>
      <c r="B72" s="32" t="s">
        <v>51</v>
      </c>
      <c r="C72" s="32" t="s">
        <v>14</v>
      </c>
      <c r="D72" s="32">
        <v>1</v>
      </c>
      <c r="E72" s="33">
        <v>21180</v>
      </c>
      <c r="F72" s="33">
        <v>20950</v>
      </c>
      <c r="G72" s="32">
        <v>0</v>
      </c>
      <c r="H72" s="159">
        <v>-230</v>
      </c>
      <c r="I72" s="160">
        <v>0</v>
      </c>
      <c r="J72" s="159">
        <v>-230</v>
      </c>
    </row>
    <row r="73" spans="1:10">
      <c r="A73" s="17">
        <v>45665</v>
      </c>
      <c r="B73" s="32" t="s">
        <v>41</v>
      </c>
      <c r="C73" s="32" t="s">
        <v>14</v>
      </c>
      <c r="D73" s="32">
        <v>1</v>
      </c>
      <c r="E73" s="33">
        <v>42580</v>
      </c>
      <c r="F73" s="33">
        <v>42280</v>
      </c>
      <c r="G73" s="32"/>
      <c r="H73" s="23">
        <f>(IF(C73="SHORT",E73-F73,IF(C73="LONG",F73-E73)))*D73</f>
        <v>-300</v>
      </c>
      <c r="I73" s="23">
        <f>(IF(C73="SHORT",IF(G73="",0,F73-G73),IF(C73="LONG",IF(G73="",0,G73-F73))))*D73</f>
        <v>0</v>
      </c>
      <c r="J73" s="23">
        <f>H73+I73+L73</f>
        <v>-300</v>
      </c>
    </row>
    <row r="74" spans="1:10">
      <c r="A74" s="17">
        <v>45665</v>
      </c>
      <c r="B74" s="32" t="s">
        <v>51</v>
      </c>
      <c r="C74" s="32" t="s">
        <v>16</v>
      </c>
      <c r="D74" s="32">
        <v>1</v>
      </c>
      <c r="E74" s="33">
        <v>21400</v>
      </c>
      <c r="F74" s="33">
        <v>21199</v>
      </c>
      <c r="G74" s="32">
        <v>0</v>
      </c>
      <c r="H74" s="159">
        <v>-201</v>
      </c>
      <c r="I74" s="160">
        <v>0</v>
      </c>
      <c r="J74" s="159">
        <v>-201</v>
      </c>
    </row>
    <row r="75" spans="1:10">
      <c r="A75" s="17">
        <v>45660</v>
      </c>
      <c r="B75" s="32" t="s">
        <v>51</v>
      </c>
      <c r="C75" s="32" t="s">
        <v>14</v>
      </c>
      <c r="D75" s="32">
        <v>1</v>
      </c>
      <c r="E75" s="33">
        <v>21250</v>
      </c>
      <c r="F75" s="33">
        <v>21350</v>
      </c>
      <c r="G75" s="32">
        <v>21550</v>
      </c>
      <c r="H75" s="163">
        <v>100</v>
      </c>
      <c r="I75" s="164">
        <v>200</v>
      </c>
      <c r="J75" s="163">
        <v>300</v>
      </c>
    </row>
    <row r="76" spans="1:10">
      <c r="A76" s="17"/>
      <c r="B76" s="32"/>
      <c r="C76" s="32"/>
      <c r="D76" s="32"/>
      <c r="E76" s="33"/>
      <c r="F76" s="33"/>
      <c r="G76" s="32"/>
      <c r="H76" s="163"/>
      <c r="I76" s="164"/>
      <c r="J76" s="163"/>
    </row>
    <row r="77" spans="1:10">
      <c r="A77" s="17">
        <v>45646</v>
      </c>
      <c r="B77" s="32" t="s">
        <v>51</v>
      </c>
      <c r="C77" s="32" t="s">
        <v>14</v>
      </c>
      <c r="D77" s="32">
        <v>1</v>
      </c>
      <c r="E77" s="33">
        <v>21130</v>
      </c>
      <c r="F77" s="33">
        <v>21120</v>
      </c>
      <c r="G77" s="32"/>
      <c r="H77" s="163">
        <v>110</v>
      </c>
      <c r="I77" s="164"/>
      <c r="J77" s="163">
        <v>110</v>
      </c>
    </row>
    <row r="78" spans="1:10">
      <c r="A78" s="17">
        <v>45646</v>
      </c>
      <c r="B78" s="32" t="s">
        <v>41</v>
      </c>
      <c r="C78" s="32" t="s">
        <v>14</v>
      </c>
      <c r="D78" s="32">
        <v>1</v>
      </c>
      <c r="E78" s="33">
        <v>42240</v>
      </c>
      <c r="F78" s="33">
        <v>42440</v>
      </c>
      <c r="G78" s="32">
        <v>42740</v>
      </c>
      <c r="H78" s="23">
        <f>(IF(C78="SHORT",E78-F78,IF(C78="LONG",F78-E78)))*D78</f>
        <v>200</v>
      </c>
      <c r="I78" s="23">
        <f>(IF(C78="SHORT",IF(G78="",0,F78-G78),IF(C78="LONG",IF(G78="",0,G78-F78))))*D78</f>
        <v>300</v>
      </c>
      <c r="J78" s="23">
        <f>H78+I78+L78</f>
        <v>500</v>
      </c>
    </row>
    <row r="79" spans="1:10">
      <c r="A79" s="17">
        <v>45645</v>
      </c>
      <c r="B79" s="32" t="s">
        <v>41</v>
      </c>
      <c r="C79" s="32" t="s">
        <v>14</v>
      </c>
      <c r="D79" s="32">
        <v>1</v>
      </c>
      <c r="E79" s="33">
        <v>42400</v>
      </c>
      <c r="F79" s="33">
        <v>42750</v>
      </c>
      <c r="G79" s="32"/>
      <c r="H79" s="23">
        <f>(IF(C79="SHORT",E79-F79,IF(C79="LONG",F79-E79)))*D79</f>
        <v>350</v>
      </c>
      <c r="I79" s="23">
        <f>(IF(C79="SHORT",IF(G79="",0,F79-G79),IF(C79="LONG",IF(G79="",0,G79-F79))))*D79</f>
        <v>0</v>
      </c>
      <c r="J79" s="23">
        <f>H79+I79+L79</f>
        <v>350</v>
      </c>
    </row>
    <row r="80" spans="1:10">
      <c r="A80" s="17">
        <v>45645</v>
      </c>
      <c r="B80" s="32" t="s">
        <v>51</v>
      </c>
      <c r="C80" s="32" t="s">
        <v>14</v>
      </c>
      <c r="D80" s="32">
        <v>1</v>
      </c>
      <c r="E80" s="33">
        <v>21550</v>
      </c>
      <c r="F80" s="33">
        <v>21670</v>
      </c>
      <c r="G80" s="32"/>
      <c r="H80" s="163">
        <v>120</v>
      </c>
      <c r="I80" s="164"/>
      <c r="J80" s="163">
        <v>120</v>
      </c>
    </row>
    <row r="81" spans="1:10">
      <c r="A81" s="17">
        <v>45643</v>
      </c>
      <c r="B81" s="32" t="s">
        <v>41</v>
      </c>
      <c r="C81" s="32" t="s">
        <v>16</v>
      </c>
      <c r="D81" s="32">
        <v>1</v>
      </c>
      <c r="E81" s="33">
        <v>43560</v>
      </c>
      <c r="F81" s="33">
        <v>43330</v>
      </c>
      <c r="G81" s="32"/>
      <c r="H81" s="23">
        <f>(IF(C81="SHORT",E81-F81,IF(C81="LONG",F81-E81)))*D81</f>
        <v>230</v>
      </c>
      <c r="I81" s="23">
        <f>(IF(C81="SHORT",IF(G81="",0,F81-G81),IF(C81="LONG",IF(G81="",0,G81-F81))))*D81</f>
        <v>0</v>
      </c>
      <c r="J81" s="23">
        <f>H81+I81+L81</f>
        <v>230</v>
      </c>
    </row>
    <row r="82" spans="1:10">
      <c r="A82" s="17">
        <v>45642</v>
      </c>
      <c r="B82" s="32" t="s">
        <v>41</v>
      </c>
      <c r="C82" s="32" t="s">
        <v>16</v>
      </c>
      <c r="D82" s="32">
        <v>1</v>
      </c>
      <c r="E82" s="33">
        <v>43880</v>
      </c>
      <c r="F82" s="33">
        <v>43650</v>
      </c>
      <c r="G82" s="32"/>
      <c r="H82" s="23">
        <f>(IF(C82="SHORT",E82-F82,IF(C82="LONG",F82-E82)))*D82</f>
        <v>230</v>
      </c>
      <c r="I82" s="23">
        <f>(IF(C82="SHORT",IF(G82="",0,F82-G82),IF(C82="LONG",IF(G82="",0,G82-F82))))*D82</f>
        <v>0</v>
      </c>
      <c r="J82" s="23">
        <f>H82+I82+L82</f>
        <v>230</v>
      </c>
    </row>
    <row r="83" spans="1:10">
      <c r="A83" s="17">
        <v>45642</v>
      </c>
      <c r="B83" s="32" t="s">
        <v>51</v>
      </c>
      <c r="C83" s="32" t="s">
        <v>16</v>
      </c>
      <c r="D83" s="32">
        <v>1</v>
      </c>
      <c r="E83" s="33">
        <v>21800</v>
      </c>
      <c r="F83" s="33">
        <v>22011</v>
      </c>
      <c r="G83" s="32"/>
      <c r="H83" s="159">
        <v>-211</v>
      </c>
      <c r="I83" s="160"/>
      <c r="J83" s="159">
        <v>-211</v>
      </c>
    </row>
    <row r="84" spans="1:10">
      <c r="A84" s="17">
        <v>45639</v>
      </c>
      <c r="B84" s="32" t="s">
        <v>51</v>
      </c>
      <c r="C84" s="32" t="s">
        <v>16</v>
      </c>
      <c r="D84" s="32">
        <v>1</v>
      </c>
      <c r="E84" s="33">
        <v>21800</v>
      </c>
      <c r="F84" s="33">
        <v>22001</v>
      </c>
      <c r="G84" s="32"/>
      <c r="H84" s="159">
        <v>-201</v>
      </c>
      <c r="I84" s="160"/>
      <c r="J84" s="159">
        <v>-201</v>
      </c>
    </row>
    <row r="85" spans="1:10">
      <c r="A85" s="17">
        <v>45638</v>
      </c>
      <c r="B85" s="32" t="s">
        <v>44</v>
      </c>
      <c r="C85" s="32" t="s">
        <v>16</v>
      </c>
      <c r="D85" s="32">
        <v>1</v>
      </c>
      <c r="E85" s="33">
        <v>44130</v>
      </c>
      <c r="F85" s="33">
        <v>43850</v>
      </c>
      <c r="G85" s="32"/>
      <c r="H85" s="23">
        <f>(IF(C85="SHORT",E85-F85,IF(C85="LONG",F85-E85)))*D85</f>
        <v>280</v>
      </c>
      <c r="I85" s="23">
        <f>(IF(C85="SHORT",IF(G85="",0,F85-G85),IF(C85="LONG",IF(G85="",0,G85-F85))))*D85</f>
        <v>0</v>
      </c>
      <c r="J85" s="23">
        <f>H85+I85+L85</f>
        <v>280</v>
      </c>
    </row>
    <row r="86" spans="1:10">
      <c r="A86" s="17">
        <v>45638</v>
      </c>
      <c r="B86" s="32" t="s">
        <v>51</v>
      </c>
      <c r="C86" s="32" t="s">
        <v>16</v>
      </c>
      <c r="D86" s="32">
        <v>1</v>
      </c>
      <c r="E86" s="33">
        <v>21760</v>
      </c>
      <c r="F86" s="33">
        <v>21670</v>
      </c>
      <c r="G86" s="32"/>
      <c r="H86" s="32">
        <v>90</v>
      </c>
      <c r="J86" s="32">
        <v>90</v>
      </c>
    </row>
    <row r="87" spans="1:10">
      <c r="A87" s="17">
        <v>45636</v>
      </c>
      <c r="B87" s="32" t="s">
        <v>51</v>
      </c>
      <c r="C87" s="32" t="s">
        <v>14</v>
      </c>
      <c r="D87" s="32">
        <v>1</v>
      </c>
      <c r="E87" s="33">
        <v>20470</v>
      </c>
      <c r="F87" s="33">
        <v>20570</v>
      </c>
      <c r="G87" s="32"/>
      <c r="H87" s="32">
        <v>100</v>
      </c>
      <c r="J87" s="32">
        <v>100</v>
      </c>
    </row>
    <row r="88" spans="1:10">
      <c r="A88" s="17">
        <v>45632</v>
      </c>
      <c r="B88" s="32" t="s">
        <v>45</v>
      </c>
      <c r="C88" s="32" t="s">
        <v>14</v>
      </c>
      <c r="D88" s="32">
        <v>1</v>
      </c>
      <c r="E88" s="33">
        <v>20360</v>
      </c>
      <c r="F88" s="33"/>
      <c r="G88" s="32"/>
      <c r="J88" s="32" t="s">
        <v>52</v>
      </c>
    </row>
    <row r="90" spans="1:10">
      <c r="A90" s="17">
        <v>45624</v>
      </c>
      <c r="B90" s="32" t="s">
        <v>45</v>
      </c>
      <c r="C90" s="32" t="s">
        <v>16</v>
      </c>
      <c r="D90" s="32">
        <v>1</v>
      </c>
      <c r="E90" s="33">
        <v>19460</v>
      </c>
      <c r="F90" s="33">
        <v>19660</v>
      </c>
      <c r="G90" s="32"/>
      <c r="H90" s="23">
        <f>(IF(C90="SHORT",E90-F90,IF(C90="LONG",F90-E90)))*D90</f>
        <v>-200</v>
      </c>
      <c r="I90" s="23">
        <f>(IF(C90="SHORT",IF(G90="",0,F90-G90),IF(C90="LONG",IF(G90="",0,G90-F90))))*D90</f>
        <v>0</v>
      </c>
      <c r="J90" s="23">
        <f>H90+I90+L90</f>
        <v>-200</v>
      </c>
    </row>
    <row r="91" spans="1:10">
      <c r="A91" s="17">
        <v>45624</v>
      </c>
      <c r="B91" s="32" t="s">
        <v>51</v>
      </c>
      <c r="C91" s="148" t="s">
        <v>16</v>
      </c>
      <c r="D91" s="32">
        <v>1</v>
      </c>
      <c r="E91" s="33">
        <v>20900</v>
      </c>
      <c r="F91" s="33">
        <v>20810</v>
      </c>
      <c r="G91" s="32">
        <v>0</v>
      </c>
      <c r="H91" s="141">
        <v>90</v>
      </c>
      <c r="I91" s="141">
        <v>0</v>
      </c>
      <c r="J91" s="141">
        <v>90</v>
      </c>
    </row>
    <row r="92" spans="1:10">
      <c r="A92" s="17">
        <v>45622</v>
      </c>
      <c r="B92" s="32" t="s">
        <v>41</v>
      </c>
      <c r="C92" s="32" t="s">
        <v>14</v>
      </c>
      <c r="D92" s="32">
        <v>1</v>
      </c>
      <c r="E92" s="33">
        <v>44640</v>
      </c>
      <c r="F92" s="33">
        <v>44790</v>
      </c>
      <c r="G92" s="32">
        <v>44900</v>
      </c>
      <c r="H92" s="23">
        <f>(IF(C92="SHORT",E92-F92,IF(C92="LONG",F92-E92)))*D92</f>
        <v>150</v>
      </c>
      <c r="I92" s="23">
        <f>(IF(C92="SHORT",IF(G92="",0,F92-G92),IF(C92="LONG",IF(G92="",0,G92-F92))))*D92</f>
        <v>110</v>
      </c>
      <c r="J92" s="23">
        <f>H92+I92+L92</f>
        <v>260</v>
      </c>
    </row>
    <row r="93" spans="1:10">
      <c r="A93" s="17">
        <v>45622</v>
      </c>
      <c r="B93" s="32" t="s">
        <v>45</v>
      </c>
      <c r="C93" s="32" t="s">
        <v>16</v>
      </c>
      <c r="D93" s="32">
        <v>1</v>
      </c>
      <c r="E93" s="33">
        <v>19420</v>
      </c>
      <c r="F93" s="33">
        <v>19320</v>
      </c>
      <c r="G93" s="32">
        <v>19200</v>
      </c>
      <c r="H93" s="23">
        <f>(IF(C93="SHORT",E93-F93,IF(C93="LONG",F93-E93)))*D93</f>
        <v>100</v>
      </c>
      <c r="I93" s="23">
        <f>(IF(C93="SHORT",IF(G93="",0,F93-G93),IF(C93="LONG",IF(G93="",0,G93-F93))))*D93</f>
        <v>120</v>
      </c>
      <c r="J93" s="23">
        <f>H93+I93+L93</f>
        <v>220</v>
      </c>
    </row>
    <row r="94" spans="1:10">
      <c r="A94" s="17">
        <v>45621</v>
      </c>
      <c r="B94" s="32" t="s">
        <v>41</v>
      </c>
      <c r="C94" s="32" t="s">
        <v>14</v>
      </c>
      <c r="D94" s="32">
        <v>1</v>
      </c>
      <c r="E94" s="33">
        <v>44650</v>
      </c>
      <c r="F94" s="33">
        <v>44800</v>
      </c>
      <c r="G94" s="32"/>
      <c r="H94" s="23">
        <f>(IF(C94="SHORT",E94-F94,IF(C94="LONG",F94-E94)))*D94</f>
        <v>150</v>
      </c>
      <c r="I94" s="23">
        <f>(IF(C94="SHORT",IF(G94="",0,F94-G94),IF(C94="LONG",IF(G94="",0,G94-F94))))*D94</f>
        <v>0</v>
      </c>
      <c r="J94" s="23">
        <f>H94+I94+L94</f>
        <v>150</v>
      </c>
    </row>
    <row r="95" spans="1:10">
      <c r="A95" s="17">
        <v>45618</v>
      </c>
      <c r="B95" s="32" t="s">
        <v>51</v>
      </c>
      <c r="C95" s="148" t="s">
        <v>16</v>
      </c>
      <c r="D95" s="32">
        <v>1</v>
      </c>
      <c r="E95" s="33">
        <v>20800</v>
      </c>
      <c r="F95" s="33">
        <v>20710</v>
      </c>
      <c r="G95" s="32">
        <v>0</v>
      </c>
      <c r="H95" s="141">
        <v>90</v>
      </c>
      <c r="I95" s="141">
        <v>0</v>
      </c>
      <c r="J95" s="141">
        <v>90</v>
      </c>
    </row>
    <row r="96" spans="1:10">
      <c r="A96" s="17">
        <v>45617</v>
      </c>
      <c r="B96" s="32" t="s">
        <v>45</v>
      </c>
      <c r="C96" s="32" t="s">
        <v>14</v>
      </c>
      <c r="D96" s="32">
        <v>1</v>
      </c>
      <c r="E96" s="33">
        <v>19110</v>
      </c>
      <c r="F96" s="33">
        <v>19250</v>
      </c>
      <c r="G96" s="32"/>
      <c r="H96" s="23">
        <f>(IF(C96="SHORT",E96-F96,IF(C96="LONG",F96-E96)))*D96</f>
        <v>140</v>
      </c>
      <c r="I96" s="23">
        <f>(IF(C96="SHORT",IF(G96="",0,F96-G96),IF(C96="LONG",IF(G96="",0,G96-F96))))*D96</f>
        <v>0</v>
      </c>
      <c r="J96" s="23">
        <f>H96+I96+L96</f>
        <v>140</v>
      </c>
    </row>
    <row r="97" spans="1:10">
      <c r="A97" s="17">
        <v>45617</v>
      </c>
      <c r="B97" s="32" t="s">
        <v>51</v>
      </c>
      <c r="C97" s="148" t="s">
        <v>16</v>
      </c>
      <c r="D97" s="32">
        <v>1</v>
      </c>
      <c r="E97" s="33">
        <v>20800</v>
      </c>
      <c r="F97" s="33">
        <v>20705</v>
      </c>
      <c r="G97" s="32">
        <v>20515</v>
      </c>
      <c r="H97" s="141">
        <v>95</v>
      </c>
      <c r="I97" s="141">
        <v>190</v>
      </c>
      <c r="J97" s="141">
        <v>290</v>
      </c>
    </row>
    <row r="98" spans="1:10">
      <c r="A98" s="17">
        <v>45615</v>
      </c>
      <c r="B98" s="32" t="s">
        <v>51</v>
      </c>
      <c r="C98" s="143" t="s">
        <v>14</v>
      </c>
      <c r="D98" s="32">
        <v>1</v>
      </c>
      <c r="E98" s="33">
        <v>20600</v>
      </c>
      <c r="F98" s="33">
        <v>20690</v>
      </c>
      <c r="G98" s="32">
        <v>0</v>
      </c>
      <c r="H98" s="141">
        <v>90</v>
      </c>
      <c r="I98" s="141">
        <v>0</v>
      </c>
      <c r="J98" s="141">
        <v>90</v>
      </c>
    </row>
    <row r="99" spans="1:10">
      <c r="A99" s="17">
        <v>45611</v>
      </c>
      <c r="B99" s="32" t="s">
        <v>51</v>
      </c>
      <c r="C99" s="131" t="s">
        <v>16</v>
      </c>
      <c r="D99" s="32">
        <v>1</v>
      </c>
      <c r="E99" s="33">
        <v>20870</v>
      </c>
      <c r="F99" s="33">
        <v>20770</v>
      </c>
      <c r="G99" s="32">
        <v>20570</v>
      </c>
      <c r="H99" s="141">
        <v>100</v>
      </c>
      <c r="I99" s="141">
        <v>200</v>
      </c>
      <c r="J99" s="141">
        <v>300</v>
      </c>
    </row>
    <row r="100" spans="1:10">
      <c r="A100" s="17">
        <v>45609</v>
      </c>
      <c r="B100" s="32" t="s">
        <v>51</v>
      </c>
      <c r="C100" s="131" t="s">
        <v>16</v>
      </c>
      <c r="D100" s="32">
        <v>1</v>
      </c>
      <c r="E100" s="33">
        <v>21200</v>
      </c>
      <c r="F100" s="33">
        <v>21100</v>
      </c>
      <c r="G100" s="32">
        <v>0</v>
      </c>
      <c r="H100" s="141">
        <v>200</v>
      </c>
      <c r="I100" s="141">
        <v>0</v>
      </c>
      <c r="J100" s="141">
        <v>200</v>
      </c>
    </row>
    <row r="101" spans="1:10">
      <c r="A101" s="17">
        <v>45602</v>
      </c>
      <c r="B101" s="32" t="s">
        <v>41</v>
      </c>
      <c r="C101" s="32" t="s">
        <v>14</v>
      </c>
      <c r="D101" s="32">
        <v>1</v>
      </c>
      <c r="E101" s="33">
        <v>43070</v>
      </c>
      <c r="F101" s="33">
        <v>43270</v>
      </c>
      <c r="G101" s="32">
        <v>43470</v>
      </c>
      <c r="H101" s="23">
        <f>(IF(C101="SHORT",E101-F101,IF(C101="LONG",F101-E101)))*D101</f>
        <v>200</v>
      </c>
      <c r="I101" s="23">
        <f>(IF(C101="SHORT",IF(G101="",0,F101-G101),IF(C101="LONG",IF(G101="",0,G101-F101))))*D101</f>
        <v>200</v>
      </c>
      <c r="J101" s="23">
        <f>H101+I101+L101</f>
        <v>400</v>
      </c>
    </row>
    <row r="103" spans="1:10">
      <c r="A103" s="17">
        <v>45594</v>
      </c>
      <c r="B103" s="32" t="s">
        <v>51</v>
      </c>
      <c r="C103" s="131" t="s">
        <v>16</v>
      </c>
      <c r="D103" s="32">
        <v>1</v>
      </c>
      <c r="E103" s="33">
        <v>20530</v>
      </c>
      <c r="F103" s="33">
        <v>20730</v>
      </c>
      <c r="G103" s="32">
        <v>0</v>
      </c>
      <c r="H103" s="20">
        <v>-200</v>
      </c>
      <c r="I103" s="20">
        <v>0</v>
      </c>
      <c r="J103" s="20">
        <v>-200</v>
      </c>
    </row>
    <row r="104" spans="1:10">
      <c r="A104" s="17">
        <v>45593</v>
      </c>
      <c r="B104" s="32" t="s">
        <v>45</v>
      </c>
      <c r="C104" s="32" t="s">
        <v>14</v>
      </c>
      <c r="D104" s="32">
        <v>1</v>
      </c>
      <c r="E104" s="33">
        <v>19530</v>
      </c>
      <c r="F104" s="33">
        <v>19660</v>
      </c>
      <c r="G104" s="32"/>
      <c r="H104" s="23">
        <f>(IF(C104="SHORT",E104-F104,IF(C104="LONG",F104-E104)))*D104</f>
        <v>130</v>
      </c>
      <c r="I104" s="23">
        <f>(IF(C104="SHORT",IF(G104="",0,F104-G104),IF(C104="LONG",IF(G104="",0,G104-F104))))*D104</f>
        <v>0</v>
      </c>
      <c r="J104" s="23">
        <f>H104+I104+L104</f>
        <v>130</v>
      </c>
    </row>
    <row r="105" spans="1:10">
      <c r="A105" s="17">
        <v>45590</v>
      </c>
      <c r="B105" s="32" t="s">
        <v>51</v>
      </c>
      <c r="C105" s="131" t="s">
        <v>16</v>
      </c>
      <c r="D105" s="32">
        <v>1</v>
      </c>
      <c r="E105" s="33">
        <v>20550</v>
      </c>
      <c r="F105" s="33">
        <v>20750</v>
      </c>
      <c r="G105" s="32">
        <v>0</v>
      </c>
      <c r="H105" s="20">
        <v>-200</v>
      </c>
      <c r="I105" s="20">
        <v>0</v>
      </c>
      <c r="J105" s="20">
        <v>-200</v>
      </c>
    </row>
    <row r="106" spans="1:10">
      <c r="A106" s="17">
        <v>45588</v>
      </c>
      <c r="B106" s="32" t="s">
        <v>51</v>
      </c>
      <c r="C106" s="131" t="s">
        <v>16</v>
      </c>
      <c r="D106" s="32">
        <v>1</v>
      </c>
      <c r="E106" s="33">
        <v>20450</v>
      </c>
      <c r="F106" s="33">
        <v>20360</v>
      </c>
      <c r="G106" s="32">
        <v>20180</v>
      </c>
      <c r="H106" s="26">
        <v>90</v>
      </c>
      <c r="I106" s="26">
        <v>180</v>
      </c>
      <c r="J106" s="26">
        <v>270</v>
      </c>
    </row>
    <row r="107" spans="1:10">
      <c r="A107" s="17">
        <v>45587</v>
      </c>
      <c r="B107" s="32" t="s">
        <v>45</v>
      </c>
      <c r="C107" s="32" t="s">
        <v>14</v>
      </c>
      <c r="D107" s="32">
        <v>1</v>
      </c>
      <c r="E107" s="33">
        <v>19530</v>
      </c>
      <c r="F107" s="32">
        <v>19660</v>
      </c>
      <c r="H107" s="23">
        <f>(IF(C107="SHORT",E107-F107,IF(C107="LONG",F107-E107)))*D107</f>
        <v>130</v>
      </c>
      <c r="I107" s="23">
        <f>(IF(C107="SHORT",IF(G107="",0,F107-G107),IF(C107="LONG",IF(G107="",0,G107-F107))))*D107</f>
        <v>0</v>
      </c>
      <c r="J107" s="23">
        <f>H107+I107+L107</f>
        <v>130</v>
      </c>
    </row>
    <row r="108" spans="1:10">
      <c r="A108" s="17">
        <v>45586</v>
      </c>
      <c r="B108" s="32" t="s">
        <v>45</v>
      </c>
      <c r="C108" s="32" t="s">
        <v>14</v>
      </c>
      <c r="D108" s="32">
        <v>1</v>
      </c>
      <c r="E108" s="33">
        <v>19600</v>
      </c>
      <c r="F108" s="32">
        <v>19705</v>
      </c>
      <c r="H108" s="23">
        <f>(IF(C108="SHORT",E108-F108,IF(C108="LONG",F108-E108)))*D108</f>
        <v>105</v>
      </c>
      <c r="I108" s="23">
        <f>(IF(C108="SHORT",IF(G108="",0,F108-G108),IF(C108="LONG",IF(G108="",0,G108-F108))))*D108</f>
        <v>0</v>
      </c>
      <c r="J108" s="23">
        <f>H108+I108+L108</f>
        <v>105</v>
      </c>
    </row>
    <row r="109" spans="1:10">
      <c r="A109" s="17">
        <v>45580</v>
      </c>
      <c r="B109" s="32" t="s">
        <v>45</v>
      </c>
      <c r="C109" s="32" t="s">
        <v>14</v>
      </c>
      <c r="D109" s="32">
        <v>1</v>
      </c>
      <c r="E109" s="33">
        <v>19570</v>
      </c>
      <c r="F109" s="33">
        <v>19670</v>
      </c>
      <c r="H109" s="23">
        <f>(IF(C109="SHORT",E109-F109,IF(C109="LONG",F109-E109)))*D109</f>
        <v>100</v>
      </c>
      <c r="I109" s="23">
        <f>(IF(C109="SHORT",IF(G109="",0,F109-G109),IF(C109="LONG",IF(G109="",0,G109-F109))))*D109</f>
        <v>0</v>
      </c>
      <c r="J109" s="23">
        <f>H109+I109+L109</f>
        <v>100</v>
      </c>
    </row>
    <row r="110" spans="1:10">
      <c r="A110" s="17">
        <v>45579</v>
      </c>
      <c r="B110" s="32" t="s">
        <v>51</v>
      </c>
      <c r="C110" s="126" t="s">
        <v>16</v>
      </c>
      <c r="D110" s="32">
        <v>1</v>
      </c>
      <c r="E110" s="33">
        <v>20430</v>
      </c>
      <c r="F110" s="33">
        <v>20310</v>
      </c>
      <c r="G110" s="32">
        <v>0</v>
      </c>
      <c r="H110" s="26">
        <v>120</v>
      </c>
      <c r="I110" s="26">
        <v>0</v>
      </c>
      <c r="J110" s="26">
        <v>120</v>
      </c>
    </row>
    <row r="111" spans="1:10">
      <c r="A111" s="17">
        <v>45576</v>
      </c>
      <c r="B111" s="32" t="s">
        <v>41</v>
      </c>
      <c r="C111" s="32" t="s">
        <v>16</v>
      </c>
      <c r="D111" s="32">
        <v>1</v>
      </c>
      <c r="E111" s="33">
        <v>42440</v>
      </c>
      <c r="F111" s="33">
        <v>42740</v>
      </c>
      <c r="G111" s="32"/>
      <c r="H111" s="23">
        <f>(IF(C111="SHORT",E111-F111,IF(C111="LONG",F111-E111)))*D111</f>
        <v>-300</v>
      </c>
      <c r="I111" s="23">
        <f>(IF(C111="SHORT",IF(G111="",0,F111-G111),IF(C111="LONG",IF(G111="",0,G111-F111))))*D111</f>
        <v>0</v>
      </c>
      <c r="J111" s="23">
        <f>H111+I111+L111</f>
        <v>-300</v>
      </c>
    </row>
    <row r="112" spans="1:10">
      <c r="A112" s="17">
        <v>45574</v>
      </c>
      <c r="B112" s="32" t="s">
        <v>51</v>
      </c>
      <c r="C112" s="121" t="s">
        <v>14</v>
      </c>
      <c r="D112" s="32">
        <v>1</v>
      </c>
      <c r="E112" s="33">
        <v>20030</v>
      </c>
      <c r="F112" s="33">
        <v>20140</v>
      </c>
      <c r="G112" s="32">
        <v>0</v>
      </c>
      <c r="H112" s="26">
        <v>110</v>
      </c>
      <c r="I112" s="26">
        <v>0</v>
      </c>
      <c r="J112" s="26">
        <v>110</v>
      </c>
    </row>
    <row r="113" spans="1:10">
      <c r="A113" s="17">
        <v>45573</v>
      </c>
      <c r="B113" s="32" t="s">
        <v>41</v>
      </c>
      <c r="C113" s="32" t="s">
        <v>14</v>
      </c>
      <c r="D113" s="32">
        <v>1</v>
      </c>
      <c r="E113" s="33">
        <v>41990</v>
      </c>
      <c r="F113" s="33">
        <v>42190</v>
      </c>
      <c r="G113" s="32"/>
      <c r="H113" s="23">
        <f t="shared" ref="H113:H118" si="6">(IF(C113="SHORT",E113-F113,IF(C113="LONG",F113-E113)))*D113</f>
        <v>200</v>
      </c>
      <c r="I113" s="23">
        <f t="shared" ref="I113:I118" si="7">(IF(C113="SHORT",IF(G113="",0,F113-G113),IF(C113="LONG",IF(G113="",0,G113-F113))))*D113</f>
        <v>0</v>
      </c>
      <c r="J113" s="23">
        <f t="shared" ref="J113:J118" si="8">H113+I113+L113</f>
        <v>200</v>
      </c>
    </row>
    <row r="114" spans="1:10">
      <c r="A114" s="17">
        <v>45572</v>
      </c>
      <c r="B114" s="32" t="s">
        <v>41</v>
      </c>
      <c r="C114" s="32" t="s">
        <v>16</v>
      </c>
      <c r="D114" s="32">
        <v>1</v>
      </c>
      <c r="E114" s="33">
        <v>42310</v>
      </c>
      <c r="F114" s="33">
        <v>42110</v>
      </c>
      <c r="G114" s="32">
        <v>41800</v>
      </c>
      <c r="H114" s="23">
        <f t="shared" si="6"/>
        <v>200</v>
      </c>
      <c r="I114" s="23">
        <f t="shared" si="7"/>
        <v>310</v>
      </c>
      <c r="J114" s="23">
        <f t="shared" si="8"/>
        <v>510</v>
      </c>
    </row>
    <row r="115" spans="1:10">
      <c r="A115" s="17">
        <v>45569</v>
      </c>
      <c r="B115" s="32" t="s">
        <v>41</v>
      </c>
      <c r="C115" s="32" t="s">
        <v>16</v>
      </c>
      <c r="D115" s="32">
        <v>1</v>
      </c>
      <c r="E115" s="33">
        <v>42260</v>
      </c>
      <c r="F115" s="33">
        <v>42100</v>
      </c>
      <c r="G115" s="32">
        <v>41940</v>
      </c>
      <c r="H115" s="23">
        <f t="shared" si="6"/>
        <v>160</v>
      </c>
      <c r="I115" s="23">
        <f t="shared" si="7"/>
        <v>160</v>
      </c>
      <c r="J115" s="23">
        <f t="shared" si="8"/>
        <v>320</v>
      </c>
    </row>
    <row r="116" spans="1:10">
      <c r="A116" s="17">
        <v>45569</v>
      </c>
      <c r="B116" s="32" t="s">
        <v>45</v>
      </c>
      <c r="C116" s="32" t="s">
        <v>16</v>
      </c>
      <c r="D116" s="32">
        <v>1</v>
      </c>
      <c r="E116" s="33">
        <v>19040</v>
      </c>
      <c r="F116" s="33">
        <v>18925</v>
      </c>
      <c r="G116" s="32"/>
      <c r="H116" s="23">
        <f t="shared" si="6"/>
        <v>115</v>
      </c>
      <c r="I116" s="23">
        <f t="shared" si="7"/>
        <v>0</v>
      </c>
      <c r="J116" s="23">
        <f t="shared" si="8"/>
        <v>115</v>
      </c>
    </row>
    <row r="117" spans="1:10">
      <c r="A117" s="17">
        <v>45568</v>
      </c>
      <c r="B117" s="32" t="s">
        <v>45</v>
      </c>
      <c r="C117" s="32" t="s">
        <v>16</v>
      </c>
      <c r="D117" s="32">
        <v>100</v>
      </c>
      <c r="E117" s="33">
        <v>19220</v>
      </c>
      <c r="F117" s="33">
        <v>19100</v>
      </c>
      <c r="G117" s="32"/>
      <c r="H117" s="23">
        <f t="shared" si="6"/>
        <v>12000</v>
      </c>
      <c r="I117" s="23">
        <f t="shared" si="7"/>
        <v>0</v>
      </c>
      <c r="J117" s="23">
        <f t="shared" si="8"/>
        <v>12000</v>
      </c>
    </row>
    <row r="118" spans="1:10">
      <c r="A118" s="17">
        <v>45566</v>
      </c>
      <c r="B118" s="32" t="s">
        <v>41</v>
      </c>
      <c r="C118" s="32" t="s">
        <v>16</v>
      </c>
      <c r="D118" s="32">
        <v>1</v>
      </c>
      <c r="E118" s="33">
        <v>42220</v>
      </c>
      <c r="F118" s="33">
        <v>41940</v>
      </c>
      <c r="G118" s="32"/>
      <c r="H118" s="23">
        <f t="shared" si="6"/>
        <v>280</v>
      </c>
      <c r="I118" s="23">
        <f t="shared" si="7"/>
        <v>0</v>
      </c>
      <c r="J118" s="23">
        <f t="shared" si="8"/>
        <v>280</v>
      </c>
    </row>
    <row r="120" spans="1:10">
      <c r="A120" s="17">
        <v>45562</v>
      </c>
      <c r="B120" s="32" t="s">
        <v>41</v>
      </c>
      <c r="C120" s="32" t="s">
        <v>16</v>
      </c>
      <c r="D120" s="32">
        <v>1</v>
      </c>
      <c r="E120" s="33">
        <v>42280</v>
      </c>
      <c r="F120" s="33">
        <v>42580</v>
      </c>
      <c r="G120" s="32"/>
      <c r="H120" s="23">
        <f t="shared" ref="H120:H125" si="9">(IF(C120="SHORT",E120-F120,IF(C120="LONG",F120-E120)))*D120</f>
        <v>-300</v>
      </c>
      <c r="I120" s="23">
        <f t="shared" ref="I120:I125" si="10">(IF(C120="SHORT",IF(G120="",0,F120-G120),IF(C120="LONG",IF(G120="",0,G120-F120))))*D120</f>
        <v>0</v>
      </c>
      <c r="J120" s="23">
        <f t="shared" ref="J120:J125" si="11">H120+I120+L120</f>
        <v>-300</v>
      </c>
    </row>
    <row r="121" spans="1:10">
      <c r="A121" s="17">
        <v>45561</v>
      </c>
      <c r="B121" s="32" t="s">
        <v>45</v>
      </c>
      <c r="C121" s="32" t="s">
        <v>14</v>
      </c>
      <c r="D121" s="32">
        <v>1</v>
      </c>
      <c r="E121" s="33">
        <v>19260</v>
      </c>
      <c r="F121" s="33">
        <v>19430</v>
      </c>
      <c r="G121" s="32"/>
      <c r="H121" s="23">
        <f t="shared" si="9"/>
        <v>170</v>
      </c>
      <c r="I121" s="23">
        <f t="shared" si="10"/>
        <v>0</v>
      </c>
      <c r="J121" s="23">
        <f t="shared" si="11"/>
        <v>170</v>
      </c>
    </row>
    <row r="122" spans="1:10">
      <c r="A122" s="17">
        <v>45561</v>
      </c>
      <c r="B122" s="32" t="s">
        <v>41</v>
      </c>
      <c r="C122" s="32" t="s">
        <v>14</v>
      </c>
      <c r="D122" s="32">
        <v>1</v>
      </c>
      <c r="E122" s="33">
        <v>42040</v>
      </c>
      <c r="F122" s="33">
        <v>42240</v>
      </c>
      <c r="G122" s="32"/>
      <c r="H122" s="23">
        <f t="shared" si="9"/>
        <v>200</v>
      </c>
      <c r="I122" s="23">
        <f t="shared" si="10"/>
        <v>0</v>
      </c>
      <c r="J122" s="23">
        <f t="shared" si="11"/>
        <v>200</v>
      </c>
    </row>
    <row r="123" spans="1:10">
      <c r="A123" s="17">
        <v>45560</v>
      </c>
      <c r="B123" s="32" t="s">
        <v>41</v>
      </c>
      <c r="C123" s="32" t="s">
        <v>16</v>
      </c>
      <c r="D123" s="32">
        <v>1</v>
      </c>
      <c r="E123" s="33">
        <v>42240</v>
      </c>
      <c r="F123" s="33">
        <v>42050</v>
      </c>
      <c r="G123" s="32">
        <v>41880</v>
      </c>
      <c r="H123" s="23">
        <f t="shared" si="9"/>
        <v>190</v>
      </c>
      <c r="I123" s="23">
        <f t="shared" si="10"/>
        <v>170</v>
      </c>
      <c r="J123" s="23">
        <f t="shared" si="11"/>
        <v>360</v>
      </c>
    </row>
    <row r="124" spans="1:10">
      <c r="A124" s="17">
        <v>45559</v>
      </c>
      <c r="B124" s="32" t="s">
        <v>41</v>
      </c>
      <c r="C124" s="32" t="s">
        <v>16</v>
      </c>
      <c r="D124" s="32">
        <v>1</v>
      </c>
      <c r="E124" s="33">
        <v>41150</v>
      </c>
      <c r="F124" s="33">
        <v>40950</v>
      </c>
      <c r="G124" s="32"/>
      <c r="H124" s="23">
        <f t="shared" si="9"/>
        <v>200</v>
      </c>
      <c r="I124" s="23">
        <f t="shared" si="10"/>
        <v>0</v>
      </c>
      <c r="J124" s="23">
        <f t="shared" si="11"/>
        <v>200</v>
      </c>
    </row>
    <row r="125" spans="1:10">
      <c r="A125" s="17">
        <v>45558</v>
      </c>
      <c r="B125" s="32" t="s">
        <v>45</v>
      </c>
      <c r="C125" s="32" t="s">
        <v>14</v>
      </c>
      <c r="D125" s="32">
        <v>1</v>
      </c>
      <c r="E125" s="33">
        <v>18940</v>
      </c>
      <c r="F125" s="33">
        <v>19040</v>
      </c>
      <c r="G125" s="32"/>
      <c r="H125" s="23">
        <f t="shared" si="9"/>
        <v>100</v>
      </c>
      <c r="I125" s="23">
        <f t="shared" si="10"/>
        <v>0</v>
      </c>
      <c r="J125" s="23">
        <f t="shared" si="11"/>
        <v>100</v>
      </c>
    </row>
    <row r="126" spans="1:10">
      <c r="A126" s="17">
        <v>45558</v>
      </c>
      <c r="B126" s="32" t="s">
        <v>51</v>
      </c>
      <c r="C126" s="106" t="s">
        <v>16</v>
      </c>
      <c r="D126" s="32">
        <v>1</v>
      </c>
      <c r="E126" s="33">
        <v>20130</v>
      </c>
      <c r="F126" s="33">
        <v>20010</v>
      </c>
      <c r="G126" s="32">
        <v>0</v>
      </c>
      <c r="H126" s="26">
        <v>120</v>
      </c>
      <c r="I126" s="26">
        <v>0</v>
      </c>
      <c r="J126" s="26">
        <v>120</v>
      </c>
    </row>
    <row r="127" spans="1:10">
      <c r="A127" s="17">
        <v>45553</v>
      </c>
      <c r="B127" s="32" t="s">
        <v>51</v>
      </c>
      <c r="C127" s="106" t="s">
        <v>16</v>
      </c>
      <c r="D127" s="32">
        <v>1</v>
      </c>
      <c r="E127" s="33">
        <v>19670</v>
      </c>
      <c r="F127" s="33">
        <v>19570</v>
      </c>
      <c r="G127" s="32">
        <v>0</v>
      </c>
      <c r="H127" s="26">
        <v>100</v>
      </c>
      <c r="I127" s="26">
        <v>0</v>
      </c>
      <c r="J127" s="26">
        <v>100</v>
      </c>
    </row>
    <row r="128" spans="1:10">
      <c r="A128" s="17">
        <v>45547</v>
      </c>
      <c r="B128" s="32" t="s">
        <v>41</v>
      </c>
      <c r="C128" s="32" t="s">
        <v>16</v>
      </c>
      <c r="D128" s="32">
        <v>1</v>
      </c>
      <c r="E128" s="33">
        <v>40760</v>
      </c>
      <c r="F128" s="33">
        <v>41110</v>
      </c>
      <c r="G128" s="32"/>
      <c r="H128" s="23">
        <f>(IF(C128="SHORT",E128-F128,IF(C128="LONG",F128-E128)))*D128</f>
        <v>-350</v>
      </c>
      <c r="I128" s="23">
        <f>(IF(C128="SHORT",IF(G128="",0,F128-G128),IF(C128="LONG",IF(G128="",0,G128-F128))))*D128</f>
        <v>0</v>
      </c>
      <c r="J128" s="23">
        <f>H128+I128+L128</f>
        <v>-350</v>
      </c>
    </row>
    <row r="129" spans="1:10">
      <c r="A129" s="17">
        <v>45546</v>
      </c>
      <c r="B129" s="32" t="s">
        <v>51</v>
      </c>
      <c r="C129" s="106" t="s">
        <v>14</v>
      </c>
      <c r="D129" s="32">
        <v>1</v>
      </c>
      <c r="E129" s="33">
        <v>18735</v>
      </c>
      <c r="F129" s="33">
        <v>18855</v>
      </c>
      <c r="G129" s="32">
        <v>19015</v>
      </c>
      <c r="H129" s="26">
        <v>120</v>
      </c>
      <c r="I129" s="26">
        <v>160</v>
      </c>
      <c r="J129" s="26">
        <v>280</v>
      </c>
    </row>
    <row r="130" spans="1:10">
      <c r="A130" s="17">
        <v>45545</v>
      </c>
      <c r="B130" s="32" t="s">
        <v>41</v>
      </c>
      <c r="C130" s="32" t="s">
        <v>16</v>
      </c>
      <c r="D130" s="32">
        <v>1</v>
      </c>
      <c r="E130" s="33">
        <v>40840</v>
      </c>
      <c r="F130" s="33">
        <v>40640</v>
      </c>
      <c r="G130" s="32">
        <v>40430</v>
      </c>
      <c r="H130" s="23">
        <f>(IF(C130="SHORT",E130-F130,IF(C130="LONG",F130-E130)))*D130</f>
        <v>200</v>
      </c>
      <c r="I130" s="23">
        <f>(IF(C130="SHORT",IF(G130="",0,F130-G130),IF(C130="LONG",IF(G130="",0,G130-F130))))*D130</f>
        <v>210</v>
      </c>
      <c r="J130" s="23">
        <f>H130+I130+L130</f>
        <v>410</v>
      </c>
    </row>
    <row r="131" spans="1:10">
      <c r="A131" s="17">
        <v>45541</v>
      </c>
      <c r="B131" s="32" t="s">
        <v>45</v>
      </c>
      <c r="C131" s="32" t="s">
        <v>16</v>
      </c>
      <c r="D131" s="32">
        <v>1</v>
      </c>
      <c r="E131" s="33">
        <v>18500</v>
      </c>
      <c r="F131" s="33">
        <v>18400</v>
      </c>
      <c r="G131" s="32">
        <v>18300</v>
      </c>
      <c r="H131" s="23">
        <f>(IF(C131="SHORT",E131-F131,IF(C131="LONG",F131-E131)))*D131</f>
        <v>100</v>
      </c>
      <c r="I131" s="23">
        <f>(IF(C131="SHORT",IF(G131="",0,F131-G131),IF(C131="LONG",IF(G131="",0,G131-F131))))*D131</f>
        <v>100</v>
      </c>
      <c r="J131" s="23">
        <f>H131+I131+L131</f>
        <v>200</v>
      </c>
    </row>
    <row r="132" spans="1:10">
      <c r="A132" s="17">
        <v>45538</v>
      </c>
      <c r="B132" s="32" t="s">
        <v>51</v>
      </c>
      <c r="C132" s="106" t="s">
        <v>16</v>
      </c>
      <c r="D132" s="32">
        <v>1</v>
      </c>
      <c r="E132" s="33">
        <v>19500</v>
      </c>
      <c r="F132" s="33">
        <v>19400</v>
      </c>
      <c r="G132" s="32">
        <v>19200</v>
      </c>
      <c r="H132" s="26">
        <v>100</v>
      </c>
      <c r="I132" s="26">
        <v>200</v>
      </c>
      <c r="J132" s="26">
        <v>300</v>
      </c>
    </row>
    <row r="133" spans="1:10">
      <c r="A133" s="17">
        <v>45537</v>
      </c>
      <c r="B133" s="32" t="s">
        <v>41</v>
      </c>
      <c r="C133" s="32" t="s">
        <v>16</v>
      </c>
      <c r="D133" s="32">
        <v>1</v>
      </c>
      <c r="E133" s="33">
        <v>41520</v>
      </c>
      <c r="F133" s="33">
        <v>41220</v>
      </c>
      <c r="G133" s="32"/>
      <c r="H133" s="23">
        <f>(IF(C133="SHORT",E133-F133,IF(C133="LONG",F133-E133)))*D133</f>
        <v>300</v>
      </c>
      <c r="I133" s="23">
        <f>(IF(C133="SHORT",IF(G133="",0,F133-G133),IF(C133="LONG",IF(G133="",0,G133-F133))))*D133</f>
        <v>0</v>
      </c>
      <c r="J133" s="23">
        <f>H133+I133+L133</f>
        <v>300</v>
      </c>
    </row>
    <row r="134" spans="1:10">
      <c r="A134" s="17"/>
      <c r="B134" s="32"/>
      <c r="C134" s="32"/>
      <c r="D134" s="32"/>
      <c r="E134" s="33"/>
      <c r="F134" s="33"/>
      <c r="G134" s="32"/>
      <c r="H134" s="23"/>
      <c r="I134" s="23"/>
      <c r="J134" s="23"/>
    </row>
    <row r="135" spans="1:10">
      <c r="A135" s="17">
        <v>45533</v>
      </c>
      <c r="B135" s="32" t="s">
        <v>41</v>
      </c>
      <c r="C135" s="32" t="s">
        <v>16</v>
      </c>
      <c r="D135" s="32">
        <v>1</v>
      </c>
      <c r="E135" s="33">
        <v>41470</v>
      </c>
      <c r="F135" s="33">
        <v>41170</v>
      </c>
      <c r="G135" s="32"/>
      <c r="H135" s="23">
        <f t="shared" ref="H135:H143" si="12">(IF(C135="SHORT",E135-F135,IF(C135="LONG",F135-E135)))*D135</f>
        <v>300</v>
      </c>
      <c r="I135" s="23">
        <f t="shared" ref="I135:I143" si="13">(IF(C135="SHORT",IF(G135="",0,F135-G135),IF(C135="LONG",IF(G135="",0,G135-F135))))*D135</f>
        <v>0</v>
      </c>
      <c r="J135" s="23">
        <f t="shared" ref="J135:J143" si="14">H135+I135+L135</f>
        <v>300</v>
      </c>
    </row>
    <row r="136" spans="1:10">
      <c r="A136" s="17">
        <v>45531</v>
      </c>
      <c r="B136" s="32" t="s">
        <v>41</v>
      </c>
      <c r="C136" s="32" t="s">
        <v>16</v>
      </c>
      <c r="D136" s="32">
        <v>1</v>
      </c>
      <c r="E136" s="33">
        <v>41180</v>
      </c>
      <c r="F136" s="33">
        <v>41000</v>
      </c>
      <c r="G136" s="32">
        <v>40870</v>
      </c>
      <c r="H136" s="23">
        <f t="shared" si="12"/>
        <v>180</v>
      </c>
      <c r="I136" s="23">
        <f t="shared" si="13"/>
        <v>130</v>
      </c>
      <c r="J136" s="23">
        <f t="shared" si="14"/>
        <v>310</v>
      </c>
    </row>
    <row r="137" spans="1:10">
      <c r="A137" s="17">
        <v>45527</v>
      </c>
      <c r="B137" s="32" t="s">
        <v>45</v>
      </c>
      <c r="C137" s="32" t="s">
        <v>14</v>
      </c>
      <c r="D137" s="32">
        <v>1</v>
      </c>
      <c r="E137" s="33">
        <v>18540</v>
      </c>
      <c r="F137" s="33">
        <v>18640</v>
      </c>
      <c r="G137" s="32">
        <v>18725</v>
      </c>
      <c r="H137" s="23">
        <f t="shared" si="12"/>
        <v>100</v>
      </c>
      <c r="I137" s="23">
        <f t="shared" si="13"/>
        <v>85</v>
      </c>
      <c r="J137" s="23">
        <f t="shared" si="14"/>
        <v>185</v>
      </c>
    </row>
    <row r="138" spans="1:10">
      <c r="A138" s="17">
        <v>45520</v>
      </c>
      <c r="B138" s="32" t="s">
        <v>45</v>
      </c>
      <c r="C138" s="32" t="s">
        <v>14</v>
      </c>
      <c r="D138" s="32">
        <v>1</v>
      </c>
      <c r="E138" s="33">
        <v>18380</v>
      </c>
      <c r="F138" s="33">
        <v>18480</v>
      </c>
      <c r="G138" s="32"/>
      <c r="H138" s="23">
        <f t="shared" si="12"/>
        <v>100</v>
      </c>
      <c r="I138" s="23">
        <f t="shared" si="13"/>
        <v>0</v>
      </c>
      <c r="J138" s="23">
        <f t="shared" si="14"/>
        <v>100</v>
      </c>
    </row>
    <row r="139" spans="1:10">
      <c r="A139" s="17">
        <v>45517</v>
      </c>
      <c r="B139" s="32" t="s">
        <v>45</v>
      </c>
      <c r="C139" s="32" t="s">
        <v>14</v>
      </c>
      <c r="D139" s="32">
        <v>1</v>
      </c>
      <c r="E139" s="33">
        <v>17760</v>
      </c>
      <c r="F139" s="33">
        <v>17930</v>
      </c>
      <c r="H139" s="23">
        <f t="shared" si="12"/>
        <v>170</v>
      </c>
      <c r="I139" s="23">
        <f t="shared" si="13"/>
        <v>0</v>
      </c>
      <c r="J139" s="23">
        <f t="shared" si="14"/>
        <v>170</v>
      </c>
    </row>
    <row r="140" spans="1:10">
      <c r="A140" s="17">
        <v>45511</v>
      </c>
      <c r="B140" s="32" t="s">
        <v>41</v>
      </c>
      <c r="C140" s="32" t="s">
        <v>14</v>
      </c>
      <c r="D140" s="32">
        <v>1</v>
      </c>
      <c r="E140" s="33">
        <v>38900</v>
      </c>
      <c r="F140" s="33">
        <v>39150</v>
      </c>
      <c r="G140" s="32">
        <v>39450</v>
      </c>
      <c r="H140" s="23">
        <f t="shared" si="12"/>
        <v>250</v>
      </c>
      <c r="I140" s="23">
        <f t="shared" si="13"/>
        <v>300</v>
      </c>
      <c r="J140" s="23">
        <f t="shared" si="14"/>
        <v>550</v>
      </c>
    </row>
    <row r="141" spans="1:10">
      <c r="A141" s="17">
        <v>45509</v>
      </c>
      <c r="B141" s="32" t="s">
        <v>41</v>
      </c>
      <c r="C141" s="32" t="s">
        <v>16</v>
      </c>
      <c r="D141" s="32">
        <v>1</v>
      </c>
      <c r="E141" s="33">
        <v>39100</v>
      </c>
      <c r="F141" s="33">
        <v>38850</v>
      </c>
      <c r="G141" s="32">
        <v>38550</v>
      </c>
      <c r="H141" s="23">
        <f t="shared" si="12"/>
        <v>250</v>
      </c>
      <c r="I141" s="23">
        <f t="shared" si="13"/>
        <v>300</v>
      </c>
      <c r="J141" s="23">
        <f t="shared" si="14"/>
        <v>550</v>
      </c>
    </row>
    <row r="142" spans="1:10">
      <c r="A142" s="17">
        <v>45505</v>
      </c>
      <c r="B142" s="32" t="s">
        <v>41</v>
      </c>
      <c r="C142" s="32" t="s">
        <v>14</v>
      </c>
      <c r="D142" s="32">
        <v>1</v>
      </c>
      <c r="E142" s="33">
        <v>40900</v>
      </c>
      <c r="F142" s="33">
        <v>41125</v>
      </c>
      <c r="G142" s="32"/>
      <c r="H142" s="23">
        <f t="shared" si="12"/>
        <v>225</v>
      </c>
      <c r="I142" s="23">
        <f t="shared" si="13"/>
        <v>0</v>
      </c>
      <c r="J142" s="23">
        <f t="shared" si="14"/>
        <v>225</v>
      </c>
    </row>
    <row r="143" spans="1:10">
      <c r="A143" s="17">
        <v>45534</v>
      </c>
      <c r="B143" s="32" t="s">
        <v>41</v>
      </c>
      <c r="C143" s="32" t="s">
        <v>16</v>
      </c>
      <c r="D143" s="32">
        <v>1</v>
      </c>
      <c r="E143" s="33">
        <v>41450</v>
      </c>
      <c r="F143" s="33">
        <v>41150</v>
      </c>
      <c r="G143" s="32"/>
      <c r="H143" s="23">
        <f t="shared" si="12"/>
        <v>300</v>
      </c>
      <c r="I143" s="23">
        <f t="shared" si="13"/>
        <v>0</v>
      </c>
      <c r="J143" s="23">
        <f t="shared" si="14"/>
        <v>300</v>
      </c>
    </row>
    <row r="144" spans="1:10">
      <c r="A144" s="17">
        <v>45534</v>
      </c>
      <c r="B144" s="32" t="s">
        <v>51</v>
      </c>
      <c r="C144" s="106" t="s">
        <v>16</v>
      </c>
      <c r="D144" s="32">
        <v>1</v>
      </c>
      <c r="E144" s="33">
        <v>19500</v>
      </c>
      <c r="F144" s="33">
        <v>19590</v>
      </c>
      <c r="G144" s="32">
        <v>0</v>
      </c>
      <c r="H144" s="26">
        <v>90</v>
      </c>
      <c r="I144" s="26">
        <v>0</v>
      </c>
      <c r="J144" s="26">
        <v>90</v>
      </c>
    </row>
    <row r="145" spans="1:10">
      <c r="A145" s="17">
        <v>45533</v>
      </c>
      <c r="B145" s="32" t="s">
        <v>41</v>
      </c>
      <c r="C145" s="32" t="s">
        <v>16</v>
      </c>
      <c r="D145" s="32">
        <v>1</v>
      </c>
      <c r="E145" s="33">
        <v>41470</v>
      </c>
      <c r="F145" s="33">
        <v>41170</v>
      </c>
      <c r="G145" s="32"/>
      <c r="H145" s="23">
        <f>(IF(C145="SHORT",E145-F145,IF(C145="LONG",F145-E145)))*D145</f>
        <v>300</v>
      </c>
      <c r="I145" s="23">
        <f>(IF(C145="SHORT",IF(G145="",0,F145-G145),IF(C145="LONG",IF(G145="",0,G145-F145))))*D145</f>
        <v>0</v>
      </c>
      <c r="J145" s="23">
        <f>H145+I145+L145</f>
        <v>300</v>
      </c>
    </row>
    <row r="146" spans="1:10">
      <c r="A146" s="17">
        <v>45531</v>
      </c>
      <c r="B146" s="32" t="s">
        <v>41</v>
      </c>
      <c r="C146" s="32" t="s">
        <v>16</v>
      </c>
      <c r="D146" s="32">
        <v>1</v>
      </c>
      <c r="E146" s="33">
        <v>41180</v>
      </c>
      <c r="F146" s="33">
        <v>41000</v>
      </c>
      <c r="G146" s="32">
        <v>40870</v>
      </c>
      <c r="H146" s="23">
        <f>(IF(C146="SHORT",E146-F146,IF(C146="LONG",F146-E146)))*D146</f>
        <v>180</v>
      </c>
      <c r="I146" s="23">
        <f>(IF(C146="SHORT",IF(G146="",0,F146-G146),IF(C146="LONG",IF(G146="",0,G146-F146))))*D146</f>
        <v>130</v>
      </c>
      <c r="J146" s="23">
        <f>H146+I146+L146</f>
        <v>310</v>
      </c>
    </row>
    <row r="147" spans="1:10">
      <c r="A147" s="17">
        <v>45531</v>
      </c>
      <c r="B147" s="32" t="s">
        <v>51</v>
      </c>
      <c r="C147" s="106" t="s">
        <v>16</v>
      </c>
      <c r="D147" s="32">
        <v>1</v>
      </c>
      <c r="E147" s="33">
        <v>19570</v>
      </c>
      <c r="F147" s="33">
        <v>19450</v>
      </c>
      <c r="G147" s="32">
        <v>0</v>
      </c>
      <c r="H147" s="20">
        <v>-120</v>
      </c>
      <c r="I147" s="20">
        <v>0</v>
      </c>
      <c r="J147" s="20">
        <v>-120</v>
      </c>
    </row>
    <row r="148" spans="1:10">
      <c r="A148" s="17">
        <v>45527</v>
      </c>
      <c r="B148" s="32" t="s">
        <v>45</v>
      </c>
      <c r="C148" s="32" t="s">
        <v>14</v>
      </c>
      <c r="D148" s="32">
        <v>1</v>
      </c>
      <c r="E148" s="33">
        <v>18540</v>
      </c>
      <c r="F148" s="33">
        <v>18640</v>
      </c>
      <c r="G148" s="32">
        <v>18725</v>
      </c>
      <c r="H148" s="23">
        <f>(IF(C148="SHORT",E148-F148,IF(C148="LONG",F148-E148)))*D148</f>
        <v>100</v>
      </c>
      <c r="I148" s="23">
        <f>(IF(C148="SHORT",IF(G148="",0,F148-G148),IF(C148="LONG",IF(G148="",0,G148-F148))))*D148</f>
        <v>85</v>
      </c>
      <c r="J148" s="23">
        <f>H148+I148+L148</f>
        <v>185</v>
      </c>
    </row>
    <row r="149" spans="1:10">
      <c r="A149" s="17">
        <v>45524</v>
      </c>
      <c r="B149" s="32" t="s">
        <v>51</v>
      </c>
      <c r="C149" s="106" t="s">
        <v>16</v>
      </c>
      <c r="D149" s="32">
        <v>1</v>
      </c>
      <c r="E149" s="33">
        <v>19840</v>
      </c>
      <c r="F149" s="33">
        <v>19742</v>
      </c>
      <c r="G149" s="32">
        <v>0</v>
      </c>
      <c r="H149" s="26">
        <v>98</v>
      </c>
      <c r="I149" s="26">
        <v>0</v>
      </c>
      <c r="J149" s="26">
        <v>98</v>
      </c>
    </row>
    <row r="150" spans="1:10">
      <c r="A150" s="17">
        <v>45520</v>
      </c>
      <c r="B150" s="32" t="s">
        <v>45</v>
      </c>
      <c r="C150" s="32" t="s">
        <v>14</v>
      </c>
      <c r="D150" s="32">
        <v>1</v>
      </c>
      <c r="E150" s="33">
        <v>18380</v>
      </c>
      <c r="F150" s="33">
        <v>18480</v>
      </c>
      <c r="G150" s="32"/>
      <c r="H150" s="23">
        <f>(IF(C150="SHORT",E150-F150,IF(C150="LONG",F150-E150)))*D150</f>
        <v>100</v>
      </c>
      <c r="I150" s="23">
        <f>(IF(C150="SHORT",IF(G150="",0,F150-G150),IF(C150="LONG",IF(G150="",0,G150-F150))))*D150</f>
        <v>0</v>
      </c>
      <c r="J150" s="23">
        <f>H150+I150+L150</f>
        <v>100</v>
      </c>
    </row>
    <row r="151" spans="1:10">
      <c r="A151" s="17">
        <v>45517</v>
      </c>
      <c r="B151" s="32" t="s">
        <v>45</v>
      </c>
      <c r="C151" s="32" t="s">
        <v>14</v>
      </c>
      <c r="D151" s="32">
        <v>1</v>
      </c>
      <c r="E151" s="33">
        <v>17760</v>
      </c>
      <c r="F151" s="33">
        <v>17930</v>
      </c>
      <c r="H151" s="23">
        <f>(IF(C151="SHORT",E151-F151,IF(C151="LONG",F151-E151)))*D151</f>
        <v>170</v>
      </c>
      <c r="I151" s="23">
        <f>(IF(C151="SHORT",IF(G151="",0,F151-G151),IF(C151="LONG",IF(G151="",0,G151-F151))))*D151</f>
        <v>0</v>
      </c>
      <c r="J151" s="23">
        <f>H151+I151+L151</f>
        <v>170</v>
      </c>
    </row>
    <row r="152" spans="1:10">
      <c r="A152" s="17">
        <v>45517</v>
      </c>
      <c r="B152" s="32" t="s">
        <v>51</v>
      </c>
      <c r="C152" s="32" t="s">
        <v>16</v>
      </c>
      <c r="D152" s="32">
        <v>1</v>
      </c>
      <c r="E152" s="33">
        <v>18800</v>
      </c>
      <c r="F152" s="33">
        <v>18960</v>
      </c>
      <c r="G152" s="32">
        <v>0</v>
      </c>
      <c r="H152" s="20">
        <v>-160</v>
      </c>
      <c r="I152" s="20">
        <v>0</v>
      </c>
      <c r="J152" s="23">
        <v>-160</v>
      </c>
    </row>
    <row r="153" spans="1:10">
      <c r="A153" s="17">
        <v>45511</v>
      </c>
      <c r="B153" s="32" t="s">
        <v>41</v>
      </c>
      <c r="C153" s="32" t="s">
        <v>14</v>
      </c>
      <c r="D153" s="32">
        <v>1</v>
      </c>
      <c r="E153" s="33">
        <v>38900</v>
      </c>
      <c r="F153" s="33">
        <v>39150</v>
      </c>
      <c r="G153" s="32">
        <v>39450</v>
      </c>
      <c r="H153" s="23">
        <f>(IF(C153="SHORT",E153-F153,IF(C153="LONG",F153-E153)))*D153</f>
        <v>250</v>
      </c>
      <c r="I153" s="23">
        <f>(IF(C153="SHORT",IF(G153="",0,F153-G153),IF(C153="LONG",IF(G153="",0,G153-F153))))*D153</f>
        <v>300</v>
      </c>
      <c r="J153" s="23">
        <f>H153+I153+L153</f>
        <v>550</v>
      </c>
    </row>
    <row r="154" spans="1:10">
      <c r="A154" s="17">
        <v>45510</v>
      </c>
      <c r="B154" s="32" t="s">
        <v>51</v>
      </c>
      <c r="C154" s="32" t="s">
        <v>16</v>
      </c>
      <c r="D154" s="32">
        <v>1</v>
      </c>
      <c r="E154" s="33">
        <v>18180</v>
      </c>
      <c r="F154" s="33">
        <v>18060</v>
      </c>
      <c r="G154" s="32">
        <v>0</v>
      </c>
      <c r="H154" s="23">
        <v>120</v>
      </c>
      <c r="I154" s="23">
        <v>0</v>
      </c>
      <c r="J154" s="23">
        <v>120</v>
      </c>
    </row>
    <row r="155" spans="1:10">
      <c r="A155" s="17">
        <v>45509</v>
      </c>
      <c r="B155" s="32" t="s">
        <v>41</v>
      </c>
      <c r="C155" s="32" t="s">
        <v>16</v>
      </c>
      <c r="D155" s="32">
        <v>1</v>
      </c>
      <c r="E155" s="33">
        <v>39100</v>
      </c>
      <c r="F155" s="33">
        <v>38850</v>
      </c>
      <c r="G155" s="32">
        <v>38550</v>
      </c>
      <c r="H155" s="23">
        <f>(IF(C155="SHORT",E155-F155,IF(C155="LONG",F155-E155)))*D155</f>
        <v>250</v>
      </c>
      <c r="I155" s="23">
        <f>(IF(C155="SHORT",IF(G155="",0,F155-G155),IF(C155="LONG",IF(G155="",0,G155-F155))))*D155</f>
        <v>300</v>
      </c>
      <c r="J155" s="23">
        <f>H155+I155+L155</f>
        <v>550</v>
      </c>
    </row>
    <row r="156" spans="1:10">
      <c r="A156" s="17">
        <v>45505</v>
      </c>
      <c r="B156" s="32" t="s">
        <v>41</v>
      </c>
      <c r="C156" s="32" t="s">
        <v>14</v>
      </c>
      <c r="D156" s="32">
        <v>1</v>
      </c>
      <c r="E156" s="33">
        <v>40900</v>
      </c>
      <c r="F156" s="33">
        <v>41125</v>
      </c>
      <c r="G156" s="32"/>
      <c r="H156" s="23">
        <f>(IF(C156="SHORT",E156-F156,IF(C156="LONG",F156-E156)))*D156</f>
        <v>225</v>
      </c>
      <c r="I156" s="23">
        <f>(IF(C156="SHORT",IF(G156="",0,F156-G156),IF(C156="LONG",IF(G156="",0,G156-F156))))*D156</f>
        <v>0</v>
      </c>
      <c r="J156" s="23">
        <f>H156+I156+L156</f>
        <v>225</v>
      </c>
    </row>
    <row r="158" spans="1:10">
      <c r="A158" s="17">
        <v>45503</v>
      </c>
      <c r="B158" s="32" t="s">
        <v>45</v>
      </c>
      <c r="C158" s="32" t="s">
        <v>14</v>
      </c>
      <c r="D158" s="32">
        <v>1</v>
      </c>
      <c r="E158" s="33">
        <v>18460</v>
      </c>
      <c r="F158" s="33">
        <v>18575</v>
      </c>
      <c r="G158" s="32"/>
      <c r="H158" s="23">
        <f>(IF(C158="SHORT",E158-F158,IF(C158="LONG",F158-E158)))*D158</f>
        <v>115</v>
      </c>
      <c r="I158" s="23">
        <f>(IF(C158="SHORT",IF(G158="",0,F158-G158),IF(C158="LONG",IF(G158="",0,G158-F158))))*D158</f>
        <v>0</v>
      </c>
      <c r="J158" s="23">
        <f>H158+I158+L158</f>
        <v>115</v>
      </c>
    </row>
    <row r="159" spans="1:10">
      <c r="A159" s="17">
        <v>45502</v>
      </c>
      <c r="B159" s="32" t="s">
        <v>45</v>
      </c>
      <c r="C159" s="32" t="s">
        <v>14</v>
      </c>
      <c r="D159" s="32">
        <v>1</v>
      </c>
      <c r="E159" s="33">
        <v>18570</v>
      </c>
      <c r="F159" s="33">
        <v>18370</v>
      </c>
      <c r="G159" s="32"/>
      <c r="H159" s="23">
        <f>(IF(C159="SHORT",E159-F159,IF(C159="LONG",F159-E159)))*D159</f>
        <v>-200</v>
      </c>
      <c r="I159" s="23">
        <f>(IF(C159="SHORT",IF(G159="",0,F159-G159),IF(C159="LONG",IF(G159="",0,G159-F159))))*D159</f>
        <v>0</v>
      </c>
      <c r="J159" s="23">
        <f>H159+I159+L159</f>
        <v>-200</v>
      </c>
    </row>
    <row r="160" spans="1:10">
      <c r="A160" s="17">
        <v>45502</v>
      </c>
      <c r="B160" s="32" t="s">
        <v>51</v>
      </c>
      <c r="C160" s="32" t="s">
        <v>14</v>
      </c>
      <c r="D160" s="32">
        <v>1</v>
      </c>
      <c r="E160" s="33">
        <v>19220</v>
      </c>
      <c r="F160" s="33">
        <v>19310</v>
      </c>
      <c r="G160" s="32">
        <v>0</v>
      </c>
      <c r="H160" s="23">
        <v>90</v>
      </c>
      <c r="I160" s="23">
        <v>0</v>
      </c>
      <c r="J160" s="23">
        <v>90</v>
      </c>
    </row>
    <row r="161" spans="1:10">
      <c r="A161" s="17">
        <v>45499</v>
      </c>
      <c r="B161" s="32" t="s">
        <v>45</v>
      </c>
      <c r="C161" s="32" t="s">
        <v>14</v>
      </c>
      <c r="D161" s="32">
        <v>1</v>
      </c>
      <c r="E161" s="33">
        <v>18370</v>
      </c>
      <c r="F161" s="33">
        <v>18470</v>
      </c>
      <c r="G161" s="32">
        <v>18585</v>
      </c>
      <c r="H161" s="23">
        <f>(IF(C161="SHORT",E161-F161,IF(C161="LONG",F161-E161)))*D161</f>
        <v>100</v>
      </c>
      <c r="I161" s="23">
        <f>(IF(C161="SHORT",IF(G161="",0,F161-G161),IF(C161="LONG",IF(G161="",0,G161-F161))))*D161</f>
        <v>115</v>
      </c>
      <c r="J161" s="23">
        <f>H161+I161+L161</f>
        <v>215</v>
      </c>
    </row>
    <row r="162" spans="1:10">
      <c r="A162" s="17">
        <v>45498</v>
      </c>
      <c r="B162" s="32" t="s">
        <v>45</v>
      </c>
      <c r="C162" s="32" t="s">
        <v>14</v>
      </c>
      <c r="D162" s="32">
        <v>1</v>
      </c>
      <c r="E162" s="33">
        <v>18280</v>
      </c>
      <c r="F162" s="33">
        <v>18380</v>
      </c>
      <c r="G162" s="32">
        <v>18480</v>
      </c>
      <c r="H162" s="23">
        <f>(IF(C162="SHORT",E162-F162,IF(C162="LONG",F162-E162)))*D162</f>
        <v>100</v>
      </c>
      <c r="I162" s="23">
        <f>(IF(C162="SHORT",IF(G162="",0,F162-G162),IF(C162="LONG",IF(G162="",0,G162-F162))))*D162</f>
        <v>100</v>
      </c>
      <c r="J162" s="23">
        <f>H162+I162+L162</f>
        <v>200</v>
      </c>
    </row>
    <row r="163" spans="1:10">
      <c r="A163" s="17">
        <v>45498</v>
      </c>
      <c r="B163" s="32" t="s">
        <v>51</v>
      </c>
      <c r="C163" s="32" t="s">
        <v>14</v>
      </c>
      <c r="D163" s="32">
        <v>1</v>
      </c>
      <c r="E163" s="33">
        <v>19120</v>
      </c>
      <c r="F163" s="33">
        <v>19240</v>
      </c>
      <c r="G163" s="32">
        <v>0</v>
      </c>
      <c r="H163" s="23">
        <v>120</v>
      </c>
      <c r="I163" s="23">
        <v>0</v>
      </c>
      <c r="J163" s="23">
        <v>120</v>
      </c>
    </row>
    <row r="164" spans="1:10">
      <c r="A164" s="17">
        <v>45495</v>
      </c>
      <c r="B164" s="32" t="s">
        <v>51</v>
      </c>
      <c r="C164" s="32" t="s">
        <v>14</v>
      </c>
      <c r="D164" s="32">
        <v>1</v>
      </c>
      <c r="E164" s="33">
        <v>19880</v>
      </c>
      <c r="F164" s="33">
        <v>19970</v>
      </c>
      <c r="G164" s="32">
        <v>0</v>
      </c>
      <c r="H164" s="23">
        <v>90</v>
      </c>
      <c r="I164" s="23">
        <v>0</v>
      </c>
      <c r="J164" s="23">
        <v>90</v>
      </c>
    </row>
    <row r="165" spans="1:10">
      <c r="A165" s="17">
        <v>45491</v>
      </c>
      <c r="B165" s="32" t="s">
        <v>41</v>
      </c>
      <c r="C165" s="32" t="s">
        <v>14</v>
      </c>
      <c r="D165" s="32">
        <v>1</v>
      </c>
      <c r="E165" s="33">
        <v>41280</v>
      </c>
      <c r="F165" s="33">
        <v>40980</v>
      </c>
      <c r="G165" s="32"/>
      <c r="H165" s="23">
        <f>(IF(C165="SHORT",E165-F165,IF(C165="LONG",F165-E165)))*D165</f>
        <v>-300</v>
      </c>
      <c r="I165" s="23">
        <f>(IF(C165="SHORT",IF(G165="",0,F165-G165),IF(C165="LONG",IF(G165="",0,G165-F165))))*D165</f>
        <v>0</v>
      </c>
      <c r="J165" s="23">
        <f>H165+I165+L165</f>
        <v>-300</v>
      </c>
    </row>
    <row r="166" spans="1:10">
      <c r="A166" s="17">
        <v>45491</v>
      </c>
      <c r="B166" s="32" t="s">
        <v>45</v>
      </c>
      <c r="C166" s="32" t="s">
        <v>14</v>
      </c>
      <c r="D166" s="32">
        <v>1</v>
      </c>
      <c r="E166" s="33">
        <v>18520</v>
      </c>
      <c r="F166" s="33">
        <v>18668</v>
      </c>
      <c r="G166" s="32"/>
      <c r="H166" s="23">
        <f>(IF(C166="SHORT",E166-F166,IF(C166="LONG",F166-E166)))*D166</f>
        <v>148</v>
      </c>
      <c r="I166" s="23">
        <f>(IF(C166="SHORT",IF(G166="",0,F166-G166),IF(C166="LONG",IF(G166="",0,G166-F166))))*D166</f>
        <v>0</v>
      </c>
      <c r="J166" s="23">
        <f>H166+I166+L166</f>
        <v>148</v>
      </c>
    </row>
    <row r="167" spans="1:10">
      <c r="A167" s="17">
        <v>45491</v>
      </c>
      <c r="B167" s="32" t="s">
        <v>51</v>
      </c>
      <c r="C167" s="32" t="s">
        <v>14</v>
      </c>
      <c r="D167" s="32">
        <v>1</v>
      </c>
      <c r="E167" s="33">
        <v>20060</v>
      </c>
      <c r="F167" s="33">
        <v>20150</v>
      </c>
      <c r="G167" s="32">
        <v>0</v>
      </c>
      <c r="H167" s="23">
        <v>90</v>
      </c>
      <c r="I167" s="23">
        <v>0</v>
      </c>
      <c r="J167" s="23">
        <v>90</v>
      </c>
    </row>
    <row r="168" spans="1:10">
      <c r="A168" s="17">
        <v>45489</v>
      </c>
      <c r="B168" s="32" t="s">
        <v>51</v>
      </c>
      <c r="C168" s="32" t="s">
        <v>14</v>
      </c>
      <c r="D168" s="32">
        <v>1</v>
      </c>
      <c r="E168" s="33">
        <v>20550</v>
      </c>
      <c r="F168" s="33">
        <v>20670</v>
      </c>
      <c r="G168" s="32">
        <v>0</v>
      </c>
      <c r="H168" s="23">
        <v>120</v>
      </c>
      <c r="I168" s="23">
        <v>0</v>
      </c>
      <c r="J168" s="23">
        <v>120</v>
      </c>
    </row>
    <row r="169" spans="1:10">
      <c r="A169" s="17">
        <v>45488</v>
      </c>
      <c r="B169" s="32" t="s">
        <v>51</v>
      </c>
      <c r="C169" s="32" t="s">
        <v>14</v>
      </c>
      <c r="D169" s="32">
        <v>1</v>
      </c>
      <c r="E169" s="33">
        <v>20600</v>
      </c>
      <c r="F169" s="33">
        <v>20690</v>
      </c>
      <c r="G169" s="32">
        <v>0</v>
      </c>
      <c r="H169" s="23">
        <v>90</v>
      </c>
      <c r="I169" s="23">
        <v>0</v>
      </c>
      <c r="J169" s="23">
        <v>90</v>
      </c>
    </row>
    <row r="170" spans="1:10">
      <c r="A170" s="17">
        <v>45484</v>
      </c>
      <c r="B170" s="32" t="s">
        <v>51</v>
      </c>
      <c r="C170" s="32" t="s">
        <v>16</v>
      </c>
      <c r="D170" s="32">
        <v>1</v>
      </c>
      <c r="E170" s="33">
        <v>20930</v>
      </c>
      <c r="F170" s="33">
        <v>20810</v>
      </c>
      <c r="G170" s="32">
        <v>20660</v>
      </c>
      <c r="H170" s="23">
        <v>120</v>
      </c>
      <c r="I170" s="23">
        <v>150</v>
      </c>
      <c r="J170" s="23">
        <v>270</v>
      </c>
    </row>
    <row r="171" spans="1:10">
      <c r="A171" s="17">
        <v>45484</v>
      </c>
      <c r="B171" s="32" t="s">
        <v>41</v>
      </c>
      <c r="C171" s="32" t="s">
        <v>16</v>
      </c>
      <c r="D171" s="32">
        <v>1</v>
      </c>
      <c r="E171" s="33">
        <v>39650</v>
      </c>
      <c r="F171" s="33">
        <v>39850</v>
      </c>
      <c r="G171" s="32"/>
      <c r="H171" s="23">
        <f t="shared" ref="H171" si="15">(IF(C171="SHORT",E171-F171,IF(C171="LONG",F171-E171)))*D171</f>
        <v>-200</v>
      </c>
      <c r="I171" s="23">
        <f t="shared" ref="I171" si="16">(IF(C171="SHORT",IF(G171="",0,F171-G171),IF(C171="LONG",IF(G171="",0,G171-F171))))*D171</f>
        <v>0</v>
      </c>
      <c r="J171" s="23">
        <f t="shared" ref="J171" si="17">H171+I171+L171</f>
        <v>-200</v>
      </c>
    </row>
    <row r="172" spans="1:10">
      <c r="A172" s="17">
        <v>45482</v>
      </c>
      <c r="B172" s="32" t="s">
        <v>45</v>
      </c>
      <c r="C172" s="32" t="s">
        <v>16</v>
      </c>
      <c r="D172" s="32">
        <v>1</v>
      </c>
      <c r="E172" s="33">
        <v>18560</v>
      </c>
      <c r="F172" s="33">
        <v>18460</v>
      </c>
      <c r="G172" s="32">
        <v>18360</v>
      </c>
      <c r="H172" s="23">
        <f>(IF(C172="SHORT",E172-F172,IF(C172="LONG",F172-E172)))*D172</f>
        <v>100</v>
      </c>
      <c r="I172" s="23">
        <f>(IF(C172="SHORT",IF(G172="",0,F172-G172),IF(C172="LONG",IF(G172="",0,G172-F172))))*D172</f>
        <v>100</v>
      </c>
      <c r="J172" s="23">
        <f>H172+I172+L172</f>
        <v>200</v>
      </c>
    </row>
    <row r="173" spans="1:10">
      <c r="A173" s="17">
        <v>45481</v>
      </c>
      <c r="B173" s="32" t="s">
        <v>41</v>
      </c>
      <c r="C173" s="32" t="s">
        <v>16</v>
      </c>
      <c r="D173" s="32">
        <v>1</v>
      </c>
      <c r="E173" s="33">
        <v>39410</v>
      </c>
      <c r="F173" s="33">
        <v>39210</v>
      </c>
      <c r="G173" s="32"/>
      <c r="H173" s="23">
        <f>(IF(C173="SHORT",E173-F173,IF(C173="LONG",F173-E173)))*D173</f>
        <v>200</v>
      </c>
      <c r="I173" s="23">
        <f>(IF(C173="SHORT",IF(G173="",0,F173-G173),IF(C173="LONG",IF(G173="",0,G173-F173))))*D173</f>
        <v>0</v>
      </c>
      <c r="J173" s="23">
        <f>H173+I173+L173</f>
        <v>200</v>
      </c>
    </row>
    <row r="174" spans="1:10">
      <c r="A174" s="17">
        <v>45481</v>
      </c>
      <c r="B174" s="32" t="s">
        <v>45</v>
      </c>
      <c r="C174" s="32" t="s">
        <v>16</v>
      </c>
      <c r="D174" s="32">
        <v>1</v>
      </c>
      <c r="E174" s="33">
        <v>18740</v>
      </c>
      <c r="F174" s="33">
        <v>18600</v>
      </c>
      <c r="G174" s="32"/>
      <c r="H174" s="23">
        <f>(IF(C174="SHORT",E174-F174,IF(C174="LONG",F174-E174)))*D174</f>
        <v>140</v>
      </c>
      <c r="I174" s="23">
        <f>(IF(C174="SHORT",IF(G174="",0,F174-G174),IF(C174="LONG",IF(G174="",0,G174-F174))))*D174</f>
        <v>0</v>
      </c>
      <c r="J174" s="23">
        <f>H174+I174+L174</f>
        <v>140</v>
      </c>
    </row>
    <row r="175" spans="1:10">
      <c r="A175" s="17">
        <v>45478</v>
      </c>
      <c r="B175" s="32" t="s">
        <v>45</v>
      </c>
      <c r="C175" s="32" t="s">
        <v>16</v>
      </c>
      <c r="D175" s="32">
        <v>1</v>
      </c>
      <c r="E175" s="33">
        <v>18620</v>
      </c>
      <c r="F175" s="33">
        <v>18780</v>
      </c>
      <c r="G175" s="32"/>
      <c r="H175" s="23">
        <f t="shared" ref="H175" si="18">(IF(C175="SHORT",E175-F175,IF(C175="LONG",F175-E175)))*D175</f>
        <v>-160</v>
      </c>
      <c r="I175" s="23">
        <f t="shared" ref="I175" si="19">(IF(C175="SHORT",IF(G175="",0,F175-G175),IF(C175="LONG",IF(G175="",0,G175-F175))))*D175</f>
        <v>0</v>
      </c>
      <c r="J175" s="23">
        <f t="shared" ref="J175" si="20">H175+I175+L175</f>
        <v>-160</v>
      </c>
    </row>
    <row r="176" spans="1:10">
      <c r="A176" s="17">
        <v>45477</v>
      </c>
      <c r="B176" s="32" t="s">
        <v>45</v>
      </c>
      <c r="C176" s="32" t="s">
        <v>16</v>
      </c>
      <c r="D176" s="32">
        <v>1</v>
      </c>
      <c r="E176" s="33">
        <v>18610</v>
      </c>
      <c r="F176" s="33">
        <v>18780</v>
      </c>
      <c r="G176" s="32"/>
      <c r="H176" s="23">
        <f t="shared" ref="H176:H180" si="21">(IF(C176="SHORT",E176-F176,IF(C176="LONG",F176-E176)))*D176</f>
        <v>-170</v>
      </c>
      <c r="I176" s="23">
        <f t="shared" ref="I176:I180" si="22">(IF(C176="SHORT",IF(G176="",0,F176-G176),IF(C176="LONG",IF(G176="",0,G176-F176))))*D176</f>
        <v>0</v>
      </c>
      <c r="J176" s="23">
        <f t="shared" ref="J176:J180" si="23">H176+I176+L176</f>
        <v>-170</v>
      </c>
    </row>
    <row r="177" spans="1:10">
      <c r="A177" s="17">
        <v>45476</v>
      </c>
      <c r="B177" s="32" t="s">
        <v>45</v>
      </c>
      <c r="C177" s="32" t="s">
        <v>14</v>
      </c>
      <c r="D177" s="32">
        <v>1</v>
      </c>
      <c r="E177" s="33">
        <v>18380</v>
      </c>
      <c r="F177" s="33">
        <v>18520</v>
      </c>
      <c r="G177" s="32"/>
      <c r="H177" s="23">
        <f t="shared" si="21"/>
        <v>140</v>
      </c>
      <c r="I177" s="23">
        <f t="shared" si="22"/>
        <v>0</v>
      </c>
      <c r="J177" s="23">
        <f t="shared" si="23"/>
        <v>140</v>
      </c>
    </row>
    <row r="178" spans="1:10">
      <c r="A178" s="17">
        <v>45475</v>
      </c>
      <c r="B178" s="32" t="s">
        <v>45</v>
      </c>
      <c r="C178" s="32" t="s">
        <v>14</v>
      </c>
      <c r="D178" s="32">
        <v>1</v>
      </c>
      <c r="E178" s="33">
        <v>18300</v>
      </c>
      <c r="F178" s="33">
        <v>18420</v>
      </c>
      <c r="G178" s="32"/>
      <c r="H178" s="23">
        <f t="shared" si="21"/>
        <v>120</v>
      </c>
      <c r="I178" s="23">
        <f t="shared" si="22"/>
        <v>0</v>
      </c>
      <c r="J178" s="23">
        <f t="shared" si="23"/>
        <v>120</v>
      </c>
    </row>
    <row r="179" spans="1:10">
      <c r="A179" s="17">
        <v>45474</v>
      </c>
      <c r="B179" s="32" t="s">
        <v>41</v>
      </c>
      <c r="C179" s="32" t="s">
        <v>16</v>
      </c>
      <c r="D179" s="32">
        <v>1</v>
      </c>
      <c r="E179" s="33">
        <v>39420</v>
      </c>
      <c r="F179" s="33">
        <v>39220</v>
      </c>
      <c r="G179" s="32">
        <v>39040</v>
      </c>
      <c r="H179" s="23">
        <f t="shared" si="21"/>
        <v>200</v>
      </c>
      <c r="I179" s="23">
        <f t="shared" si="22"/>
        <v>180</v>
      </c>
      <c r="J179" s="23">
        <f t="shared" si="23"/>
        <v>380</v>
      </c>
    </row>
    <row r="180" spans="1:10">
      <c r="A180" s="17">
        <v>45474</v>
      </c>
      <c r="B180" s="32" t="s">
        <v>45</v>
      </c>
      <c r="C180" s="32" t="s">
        <v>16</v>
      </c>
      <c r="D180" s="32">
        <v>1</v>
      </c>
      <c r="E180" s="33">
        <v>18510</v>
      </c>
      <c r="F180" s="33">
        <v>18370</v>
      </c>
      <c r="G180" s="32"/>
      <c r="H180" s="23">
        <f t="shared" si="21"/>
        <v>140</v>
      </c>
      <c r="I180" s="23">
        <f t="shared" si="22"/>
        <v>0</v>
      </c>
      <c r="J180" s="23">
        <f t="shared" si="23"/>
        <v>140</v>
      </c>
    </row>
    <row r="182" spans="1:10">
      <c r="A182" s="17">
        <v>45471</v>
      </c>
      <c r="B182" s="32" t="s">
        <v>45</v>
      </c>
      <c r="C182" s="32" t="s">
        <v>16</v>
      </c>
      <c r="D182" s="32">
        <v>1</v>
      </c>
      <c r="E182" s="33">
        <v>18510</v>
      </c>
      <c r="F182" s="33">
        <v>18360</v>
      </c>
      <c r="H182" s="23">
        <f t="shared" ref="H182:H188" si="24">(IF(C182="SHORT",E182-F182,IF(C182="LONG",F182-E182)))*D182</f>
        <v>150</v>
      </c>
      <c r="I182" s="23">
        <f t="shared" ref="I182:I188" si="25">(IF(C182="SHORT",IF(G182="",0,F182-G182),IF(C182="LONG",IF(G182="",0,G182-F182))))*D182</f>
        <v>0</v>
      </c>
      <c r="J182" s="23">
        <f t="shared" ref="J182:J188" si="26">H182+I182+L182</f>
        <v>150</v>
      </c>
    </row>
    <row r="183" spans="1:10">
      <c r="A183" s="17">
        <v>45470</v>
      </c>
      <c r="B183" s="32" t="s">
        <v>45</v>
      </c>
      <c r="C183" s="32" t="s">
        <v>14</v>
      </c>
      <c r="D183" s="32">
        <v>1</v>
      </c>
      <c r="E183" s="33">
        <v>18290</v>
      </c>
      <c r="F183" s="33">
        <v>18440</v>
      </c>
      <c r="G183" s="32"/>
      <c r="H183" s="23">
        <f t="shared" si="24"/>
        <v>150</v>
      </c>
      <c r="I183" s="23">
        <f t="shared" si="25"/>
        <v>0</v>
      </c>
      <c r="J183" s="23">
        <f t="shared" si="26"/>
        <v>150</v>
      </c>
    </row>
    <row r="184" spans="1:10">
      <c r="A184" s="17">
        <v>45469</v>
      </c>
      <c r="B184" s="32" t="s">
        <v>45</v>
      </c>
      <c r="C184" s="32" t="s">
        <v>14</v>
      </c>
      <c r="D184" s="32">
        <v>1</v>
      </c>
      <c r="E184" s="33">
        <v>18240</v>
      </c>
      <c r="F184" s="33">
        <v>18360</v>
      </c>
      <c r="G184" s="32"/>
      <c r="H184" s="23">
        <f t="shared" si="24"/>
        <v>120</v>
      </c>
      <c r="I184" s="23">
        <f t="shared" si="25"/>
        <v>0</v>
      </c>
      <c r="J184" s="23">
        <f t="shared" si="26"/>
        <v>120</v>
      </c>
    </row>
    <row r="185" spans="1:10">
      <c r="A185" s="17">
        <v>45468</v>
      </c>
      <c r="B185" s="32" t="s">
        <v>45</v>
      </c>
      <c r="C185" s="32" t="s">
        <v>14</v>
      </c>
      <c r="D185" s="32">
        <v>1</v>
      </c>
      <c r="E185" s="33">
        <v>18270</v>
      </c>
      <c r="F185" s="33">
        <v>18370</v>
      </c>
      <c r="G185" s="32">
        <v>18470</v>
      </c>
      <c r="H185" s="23">
        <f t="shared" si="24"/>
        <v>100</v>
      </c>
      <c r="I185" s="23">
        <f t="shared" si="25"/>
        <v>100</v>
      </c>
      <c r="J185" s="23">
        <f t="shared" si="26"/>
        <v>200</v>
      </c>
    </row>
    <row r="186" spans="1:10">
      <c r="A186" s="17">
        <v>45467</v>
      </c>
      <c r="B186" s="32" t="s">
        <v>41</v>
      </c>
      <c r="C186" s="32" t="s">
        <v>14</v>
      </c>
      <c r="D186" s="32">
        <v>1</v>
      </c>
      <c r="E186" s="33">
        <v>39290</v>
      </c>
      <c r="F186" s="33">
        <v>39450</v>
      </c>
      <c r="G186" s="32">
        <v>39600</v>
      </c>
      <c r="H186" s="23">
        <f t="shared" si="24"/>
        <v>160</v>
      </c>
      <c r="I186" s="23">
        <f t="shared" si="25"/>
        <v>150</v>
      </c>
      <c r="J186" s="23">
        <f t="shared" si="26"/>
        <v>310</v>
      </c>
    </row>
    <row r="187" spans="1:10">
      <c r="A187" s="17">
        <v>45461</v>
      </c>
      <c r="B187" s="32" t="s">
        <v>41</v>
      </c>
      <c r="C187" s="32" t="s">
        <v>16</v>
      </c>
      <c r="D187" s="32">
        <v>1</v>
      </c>
      <c r="E187" s="33">
        <v>38850</v>
      </c>
      <c r="F187" s="33">
        <v>39150</v>
      </c>
      <c r="G187" s="32"/>
      <c r="H187" s="23">
        <f t="shared" si="24"/>
        <v>-300</v>
      </c>
      <c r="I187" s="23">
        <f t="shared" si="25"/>
        <v>0</v>
      </c>
      <c r="J187" s="23">
        <f t="shared" si="26"/>
        <v>-300</v>
      </c>
    </row>
    <row r="188" spans="1:10">
      <c r="A188" s="17">
        <v>45460</v>
      </c>
      <c r="B188" s="32" t="s">
        <v>41</v>
      </c>
      <c r="C188" s="32" t="s">
        <v>16</v>
      </c>
      <c r="D188" s="32">
        <v>1</v>
      </c>
      <c r="E188" s="33">
        <v>38520</v>
      </c>
      <c r="F188" s="33">
        <v>38420</v>
      </c>
      <c r="G188" s="32"/>
      <c r="H188" s="23">
        <f t="shared" si="24"/>
        <v>100</v>
      </c>
      <c r="I188" s="23">
        <f t="shared" si="25"/>
        <v>0</v>
      </c>
      <c r="J188" s="23">
        <f t="shared" si="26"/>
        <v>100</v>
      </c>
    </row>
    <row r="189" spans="1:10">
      <c r="A189" s="17">
        <v>45457</v>
      </c>
      <c r="B189" s="55" t="s">
        <v>51</v>
      </c>
      <c r="C189" s="55" t="s">
        <v>16</v>
      </c>
      <c r="D189" s="32">
        <v>1</v>
      </c>
      <c r="E189" s="33">
        <v>19635</v>
      </c>
      <c r="F189" s="33">
        <v>19545</v>
      </c>
      <c r="G189" s="32"/>
      <c r="H189" s="36">
        <f t="shared" ref="H189:H192" si="27">(IF(C189="SHORT",E189-F189,IF(C189="LONG",F189-E189)))*D189</f>
        <v>90</v>
      </c>
      <c r="I189" s="36">
        <f t="shared" ref="I189:I191" si="28">(IF(C189="SHORT",IF(G189="",0,F189-G189),IF(C189="LONG",IF(G189="",0,G189-F189))))*D189</f>
        <v>0</v>
      </c>
      <c r="J189" s="36">
        <f t="shared" ref="J189:J191" si="29">H189+I189+L189</f>
        <v>90</v>
      </c>
    </row>
    <row r="190" spans="1:10">
      <c r="A190" s="17">
        <v>45457</v>
      </c>
      <c r="B190" s="32" t="s">
        <v>45</v>
      </c>
      <c r="C190" s="32" t="s">
        <v>14</v>
      </c>
      <c r="D190" s="32">
        <v>1</v>
      </c>
      <c r="E190" s="33">
        <v>18330</v>
      </c>
      <c r="F190" s="33">
        <v>18170</v>
      </c>
      <c r="G190" s="32"/>
      <c r="H190" s="53">
        <f t="shared" si="27"/>
        <v>-160</v>
      </c>
      <c r="I190" s="36">
        <f t="shared" si="28"/>
        <v>0</v>
      </c>
      <c r="J190" s="53">
        <f t="shared" si="29"/>
        <v>-160</v>
      </c>
    </row>
    <row r="191" spans="1:10">
      <c r="A191" s="17">
        <v>45456</v>
      </c>
      <c r="B191" s="32" t="s">
        <v>41</v>
      </c>
      <c r="C191" s="32" t="s">
        <v>16</v>
      </c>
      <c r="D191" s="32">
        <v>1</v>
      </c>
      <c r="E191" s="33">
        <v>38640</v>
      </c>
      <c r="F191" s="33">
        <v>38410</v>
      </c>
      <c r="G191" s="32"/>
      <c r="H191" s="36">
        <f t="shared" si="27"/>
        <v>230</v>
      </c>
      <c r="I191" s="36">
        <f t="shared" si="28"/>
        <v>0</v>
      </c>
      <c r="J191" s="36">
        <f t="shared" si="29"/>
        <v>230</v>
      </c>
    </row>
    <row r="192" spans="1:10">
      <c r="A192" s="17">
        <v>45456</v>
      </c>
      <c r="B192" s="55" t="s">
        <v>51</v>
      </c>
      <c r="C192" s="55" t="s">
        <v>16</v>
      </c>
      <c r="D192" s="32">
        <v>1</v>
      </c>
      <c r="E192" s="33">
        <v>19615</v>
      </c>
      <c r="F192" s="33">
        <v>19535</v>
      </c>
      <c r="G192" s="32">
        <v>0</v>
      </c>
      <c r="H192" s="36">
        <f t="shared" si="27"/>
        <v>80</v>
      </c>
      <c r="I192" s="36"/>
      <c r="J192" s="36">
        <v>80</v>
      </c>
    </row>
    <row r="193" spans="1:10">
      <c r="A193" s="17">
        <v>45455</v>
      </c>
      <c r="B193" s="32" t="s">
        <v>45</v>
      </c>
      <c r="C193" s="32" t="s">
        <v>14</v>
      </c>
      <c r="D193" s="32">
        <v>1</v>
      </c>
      <c r="E193" s="33">
        <v>18450</v>
      </c>
      <c r="F193" s="33">
        <v>18550</v>
      </c>
      <c r="G193" s="32">
        <v>18650</v>
      </c>
      <c r="H193" s="36">
        <f t="shared" ref="H193" si="30">(IF(C193="SHORT",E193-F193,IF(C193="LONG",F193-E193)))*D193</f>
        <v>100</v>
      </c>
      <c r="I193" s="36"/>
      <c r="J193" s="36">
        <f t="shared" ref="J193" si="31">H193+I193+L193</f>
        <v>100</v>
      </c>
    </row>
    <row r="194" spans="1:10">
      <c r="A194" s="17">
        <v>45454</v>
      </c>
      <c r="B194" s="18" t="s">
        <v>51</v>
      </c>
      <c r="C194" s="18" t="s">
        <v>16</v>
      </c>
      <c r="D194" s="18">
        <v>1</v>
      </c>
      <c r="E194" s="18">
        <v>19100</v>
      </c>
      <c r="F194" s="19">
        <v>19010</v>
      </c>
      <c r="G194" s="36">
        <v>90</v>
      </c>
      <c r="H194" s="36">
        <v>90</v>
      </c>
      <c r="J194" s="32">
        <v>90</v>
      </c>
    </row>
    <row r="195" spans="1:10">
      <c r="A195" s="17">
        <v>45454</v>
      </c>
      <c r="B195" s="32" t="s">
        <v>45</v>
      </c>
      <c r="C195" s="32" t="s">
        <v>14</v>
      </c>
      <c r="D195" s="32">
        <v>1</v>
      </c>
      <c r="E195" s="33">
        <v>18490</v>
      </c>
      <c r="F195" s="33">
        <v>18430</v>
      </c>
      <c r="G195" s="32"/>
      <c r="H195" s="53">
        <f t="shared" ref="H195:H197" si="32">(IF(C195="SHORT",E195-F195,IF(C195="LONG",F195-E195)))*D195</f>
        <v>-60</v>
      </c>
      <c r="I195" s="53">
        <f t="shared" ref="I195:I197" si="33">(IF(C195="SHORT",IF(G195="",0,F195-G195),IF(C195="LONG",IF(G195="",0,G195-F195))))*D195</f>
        <v>0</v>
      </c>
      <c r="J195" s="53">
        <f t="shared" ref="J195:J197" si="34">H195+I195+L195</f>
        <v>-60</v>
      </c>
    </row>
    <row r="196" spans="1:10">
      <c r="A196" s="17">
        <v>45453</v>
      </c>
      <c r="B196" s="32" t="s">
        <v>41</v>
      </c>
      <c r="C196" s="32" t="s">
        <v>14</v>
      </c>
      <c r="D196" s="32">
        <v>1</v>
      </c>
      <c r="E196" s="33">
        <v>38720</v>
      </c>
      <c r="F196" s="33">
        <v>38897</v>
      </c>
      <c r="G196" s="32"/>
      <c r="H196" s="36">
        <f t="shared" si="32"/>
        <v>177</v>
      </c>
      <c r="I196" s="36">
        <f t="shared" si="33"/>
        <v>0</v>
      </c>
      <c r="J196" s="36">
        <f t="shared" si="34"/>
        <v>177</v>
      </c>
    </row>
    <row r="197" spans="1:10">
      <c r="A197" s="17">
        <v>45453</v>
      </c>
      <c r="B197" s="32" t="s">
        <v>45</v>
      </c>
      <c r="C197" s="32" t="s">
        <v>14</v>
      </c>
      <c r="D197" s="32">
        <v>1</v>
      </c>
      <c r="E197" s="33">
        <v>18530</v>
      </c>
      <c r="F197" s="33">
        <v>18380</v>
      </c>
      <c r="G197" s="32"/>
      <c r="H197" s="53">
        <f t="shared" si="32"/>
        <v>-150</v>
      </c>
      <c r="I197" s="53">
        <f t="shared" si="33"/>
        <v>0</v>
      </c>
      <c r="J197" s="53">
        <f t="shared" si="34"/>
        <v>-150</v>
      </c>
    </row>
    <row r="198" spans="1:10">
      <c r="A198" s="17">
        <v>45450</v>
      </c>
      <c r="B198" s="18" t="s">
        <v>51</v>
      </c>
      <c r="C198" s="18" t="s">
        <v>16</v>
      </c>
      <c r="D198" s="18">
        <v>1</v>
      </c>
      <c r="E198" s="18">
        <v>19080</v>
      </c>
      <c r="F198" s="19">
        <v>18990</v>
      </c>
      <c r="G198" s="36">
        <v>90</v>
      </c>
      <c r="H198" s="36">
        <v>90</v>
      </c>
      <c r="J198" s="32">
        <v>90</v>
      </c>
    </row>
    <row r="199" spans="1:10">
      <c r="A199" s="17">
        <v>45449</v>
      </c>
      <c r="B199" s="32" t="s">
        <v>41</v>
      </c>
      <c r="C199" s="32" t="s">
        <v>16</v>
      </c>
      <c r="D199" s="32">
        <v>1</v>
      </c>
      <c r="E199" s="33">
        <v>38800</v>
      </c>
      <c r="F199" s="33">
        <v>38660</v>
      </c>
      <c r="G199" s="32"/>
      <c r="H199" s="36">
        <f t="shared" ref="H199" si="35">(IF(C199="SHORT",E199-F199,IF(C199="LONG",F199-E199)))*D199</f>
        <v>140</v>
      </c>
      <c r="I199" s="36">
        <f t="shared" ref="I199" si="36">(IF(C199="SHORT",IF(G199="",0,F199-G199),IF(C199="LONG",IF(G199="",0,G199-F199))))*D199</f>
        <v>0</v>
      </c>
      <c r="J199" s="36">
        <f t="shared" ref="J199" si="37">H199+I199+L199</f>
        <v>140</v>
      </c>
    </row>
    <row r="200" spans="1:10">
      <c r="A200" s="17">
        <v>45448</v>
      </c>
      <c r="B200" s="32" t="s">
        <v>41</v>
      </c>
      <c r="C200" s="32" t="s">
        <v>16</v>
      </c>
      <c r="D200" s="32">
        <v>1</v>
      </c>
      <c r="E200" s="33">
        <v>38710</v>
      </c>
      <c r="F200" s="33">
        <v>38558</v>
      </c>
      <c r="G200" s="32"/>
      <c r="H200" s="36">
        <f>(IF(C200="SHORT",E200-F200,IF(C200="LONG",F200-E200)))*D200</f>
        <v>152</v>
      </c>
      <c r="I200" s="36">
        <f>(IF(C200="SHORT",IF(G200="",0,F200-G200),IF(C200="LONG",IF(G200="",0,G200-F200))))*D200</f>
        <v>0</v>
      </c>
      <c r="J200" s="36">
        <f>H200+I200+L200</f>
        <v>152</v>
      </c>
    </row>
    <row r="201" spans="1:10">
      <c r="A201" s="17">
        <v>45447</v>
      </c>
      <c r="B201" s="32" t="s">
        <v>41</v>
      </c>
      <c r="C201" s="32" t="s">
        <v>16</v>
      </c>
      <c r="D201" s="32">
        <v>1</v>
      </c>
      <c r="E201" s="33">
        <v>38440</v>
      </c>
      <c r="F201" s="33">
        <v>38690</v>
      </c>
      <c r="G201" s="32"/>
      <c r="H201" s="53">
        <f>(IF(C201="SHORT",E201-F201,IF(C201="LONG",F201-E201)))*D201</f>
        <v>-250</v>
      </c>
      <c r="I201" s="53">
        <f>(IF(C201="SHORT",IF(G201="",0,F201-G201),IF(C201="LONG",IF(G201="",0,G201-F201))))*D201</f>
        <v>0</v>
      </c>
      <c r="J201" s="53">
        <f>H201+I201+L201</f>
        <v>-250</v>
      </c>
    </row>
    <row r="203" spans="1:10">
      <c r="A203" s="17">
        <v>45442</v>
      </c>
      <c r="B203" s="18" t="s">
        <v>51</v>
      </c>
      <c r="C203" s="18" t="s">
        <v>14</v>
      </c>
      <c r="D203" s="18">
        <v>1</v>
      </c>
      <c r="E203" s="18">
        <v>18700</v>
      </c>
      <c r="F203" s="19">
        <v>18570</v>
      </c>
      <c r="G203" s="20">
        <v>-130</v>
      </c>
      <c r="H203" s="20">
        <v>-130</v>
      </c>
    </row>
    <row r="204" spans="1:10">
      <c r="A204" s="17">
        <v>45441</v>
      </c>
      <c r="B204" s="18" t="s">
        <v>51</v>
      </c>
      <c r="C204" s="18" t="s">
        <v>16</v>
      </c>
      <c r="D204" s="18">
        <v>1</v>
      </c>
      <c r="E204" s="18">
        <v>18800</v>
      </c>
      <c r="F204" s="19">
        <v>18710</v>
      </c>
      <c r="G204" s="21">
        <v>90</v>
      </c>
      <c r="H204" s="21">
        <v>90</v>
      </c>
    </row>
    <row r="205" spans="1:10">
      <c r="A205" s="17">
        <v>45425</v>
      </c>
      <c r="B205" s="18" t="s">
        <v>51</v>
      </c>
      <c r="C205" s="18" t="s">
        <v>14</v>
      </c>
      <c r="D205" s="18">
        <v>1</v>
      </c>
      <c r="E205" s="18">
        <v>18300</v>
      </c>
      <c r="F205" s="19">
        <v>18420</v>
      </c>
      <c r="G205" s="21">
        <v>120</v>
      </c>
      <c r="H205" s="21">
        <v>120</v>
      </c>
      <c r="I205" s="25"/>
    </row>
    <row r="206" spans="1:10">
      <c r="A206" s="17">
        <v>45422</v>
      </c>
      <c r="B206" s="18" t="s">
        <v>51</v>
      </c>
      <c r="C206" s="18" t="s">
        <v>14</v>
      </c>
      <c r="D206" s="18">
        <v>1</v>
      </c>
      <c r="E206" s="18">
        <v>18250</v>
      </c>
      <c r="F206" s="19">
        <v>18370</v>
      </c>
      <c r="G206" s="21">
        <v>120</v>
      </c>
      <c r="H206" s="21">
        <v>120</v>
      </c>
      <c r="I206" s="25"/>
    </row>
    <row r="207" spans="1:10">
      <c r="A207" s="17">
        <v>45420</v>
      </c>
      <c r="B207" s="18" t="s">
        <v>51</v>
      </c>
      <c r="C207" s="18" t="s">
        <v>14</v>
      </c>
      <c r="D207" s="18">
        <v>1</v>
      </c>
      <c r="E207" s="18">
        <v>18150</v>
      </c>
      <c r="F207" s="19">
        <v>18270</v>
      </c>
      <c r="G207" s="21">
        <v>120</v>
      </c>
      <c r="H207" s="21">
        <v>120</v>
      </c>
    </row>
    <row r="208" spans="1:10">
      <c r="A208" s="17">
        <v>45415</v>
      </c>
      <c r="B208" s="18" t="s">
        <v>51</v>
      </c>
      <c r="C208" s="18" t="s">
        <v>16</v>
      </c>
      <c r="D208" s="18">
        <v>1</v>
      </c>
      <c r="E208" s="18">
        <v>17750</v>
      </c>
      <c r="F208" s="19">
        <v>17920</v>
      </c>
      <c r="G208" s="20">
        <v>-170</v>
      </c>
      <c r="H208" s="20">
        <v>-170</v>
      </c>
    </row>
    <row r="210" spans="1:8">
      <c r="A210" s="17">
        <v>45412</v>
      </c>
      <c r="B210" s="18" t="s">
        <v>51</v>
      </c>
      <c r="C210" s="18" t="s">
        <v>16</v>
      </c>
      <c r="D210" s="18">
        <v>1</v>
      </c>
      <c r="E210" s="18">
        <v>17850</v>
      </c>
      <c r="F210" s="19">
        <v>17540</v>
      </c>
      <c r="G210" s="21">
        <v>310</v>
      </c>
      <c r="H210" s="21">
        <v>310</v>
      </c>
    </row>
    <row r="211" spans="1:8">
      <c r="A211" s="17">
        <v>45408</v>
      </c>
      <c r="B211" s="18" t="s">
        <v>51</v>
      </c>
      <c r="C211" s="18" t="s">
        <v>16</v>
      </c>
      <c r="D211" s="18">
        <v>1</v>
      </c>
      <c r="E211" s="18">
        <v>17760</v>
      </c>
      <c r="F211" s="19">
        <v>17670</v>
      </c>
      <c r="G211" s="21">
        <v>90</v>
      </c>
      <c r="H211" s="21">
        <v>90</v>
      </c>
    </row>
    <row r="212" spans="1:8">
      <c r="A212" s="17">
        <v>45407</v>
      </c>
      <c r="B212" s="18" t="s">
        <v>51</v>
      </c>
      <c r="C212" s="18" t="s">
        <v>14</v>
      </c>
      <c r="D212" s="18">
        <v>1</v>
      </c>
      <c r="E212" s="18">
        <v>17420</v>
      </c>
      <c r="F212" s="19">
        <v>17720</v>
      </c>
      <c r="G212" s="21">
        <v>300</v>
      </c>
      <c r="H212" s="21">
        <v>300</v>
      </c>
    </row>
    <row r="213" spans="1:8">
      <c r="A213" s="17">
        <v>45405</v>
      </c>
      <c r="B213" s="18" t="s">
        <v>51</v>
      </c>
      <c r="C213" s="18" t="s">
        <v>14</v>
      </c>
      <c r="D213" s="18">
        <v>1</v>
      </c>
      <c r="E213" s="18">
        <v>17370</v>
      </c>
      <c r="F213" s="19">
        <v>17490</v>
      </c>
      <c r="G213" s="21">
        <v>120</v>
      </c>
      <c r="H213" s="21">
        <v>120</v>
      </c>
    </row>
    <row r="214" spans="1:8">
      <c r="A214" s="17">
        <v>45404</v>
      </c>
      <c r="B214" s="18" t="s">
        <v>51</v>
      </c>
      <c r="C214" s="18" t="s">
        <v>14</v>
      </c>
      <c r="D214" s="18">
        <v>1</v>
      </c>
      <c r="E214" s="18">
        <v>17295</v>
      </c>
      <c r="F214" s="19">
        <v>17385</v>
      </c>
      <c r="G214" s="21">
        <v>90</v>
      </c>
      <c r="H214" s="21">
        <v>90</v>
      </c>
    </row>
    <row r="215" spans="1:8">
      <c r="A215" s="17">
        <v>45401</v>
      </c>
      <c r="B215" s="18" t="s">
        <v>51</v>
      </c>
      <c r="C215" s="18" t="s">
        <v>14</v>
      </c>
      <c r="D215" s="18">
        <v>1</v>
      </c>
      <c r="E215" s="18">
        <v>17400</v>
      </c>
      <c r="F215" s="19">
        <v>17490</v>
      </c>
      <c r="G215" s="21">
        <v>90</v>
      </c>
      <c r="H215" s="21">
        <v>90</v>
      </c>
    </row>
    <row r="216" spans="1:8">
      <c r="A216" s="17">
        <v>45399</v>
      </c>
      <c r="B216" s="18" t="s">
        <v>51</v>
      </c>
      <c r="C216" s="18" t="s">
        <v>14</v>
      </c>
      <c r="D216" s="18">
        <v>1</v>
      </c>
      <c r="E216" s="18">
        <v>17860</v>
      </c>
      <c r="F216" s="19">
        <v>17950</v>
      </c>
      <c r="G216" s="21">
        <v>90</v>
      </c>
      <c r="H216" s="21">
        <v>90</v>
      </c>
    </row>
    <row r="217" spans="1:8">
      <c r="A217" s="17">
        <v>45398</v>
      </c>
      <c r="B217" s="18" t="s">
        <v>51</v>
      </c>
      <c r="C217" s="18" t="s">
        <v>14</v>
      </c>
      <c r="D217" s="18">
        <v>1</v>
      </c>
      <c r="E217" s="18">
        <v>17880</v>
      </c>
      <c r="F217" s="19">
        <v>18695</v>
      </c>
      <c r="G217" s="20">
        <v>-185</v>
      </c>
      <c r="H217" s="20">
        <v>-185</v>
      </c>
    </row>
    <row r="218" spans="1:8">
      <c r="A218" s="17">
        <v>45397</v>
      </c>
      <c r="B218" s="18" t="s">
        <v>51</v>
      </c>
      <c r="C218" s="18" t="s">
        <v>14</v>
      </c>
      <c r="D218" s="18">
        <v>1</v>
      </c>
      <c r="E218" s="18">
        <v>18250</v>
      </c>
      <c r="F218" s="19">
        <v>18340</v>
      </c>
      <c r="G218" s="21">
        <v>90</v>
      </c>
      <c r="H218" s="21">
        <v>90</v>
      </c>
    </row>
    <row r="219" spans="1:8">
      <c r="A219" s="17">
        <v>45394</v>
      </c>
      <c r="B219" s="18" t="s">
        <v>51</v>
      </c>
      <c r="C219" s="18" t="s">
        <v>16</v>
      </c>
      <c r="D219" s="18">
        <v>1</v>
      </c>
      <c r="E219" s="18">
        <v>18430</v>
      </c>
      <c r="F219" s="19">
        <v>18330</v>
      </c>
      <c r="G219" s="21">
        <v>100</v>
      </c>
      <c r="H219" s="21">
        <v>100</v>
      </c>
    </row>
    <row r="220" spans="1:8">
      <c r="A220" s="17">
        <v>45392</v>
      </c>
      <c r="B220" s="18" t="s">
        <v>51</v>
      </c>
      <c r="C220" s="18" t="s">
        <v>16</v>
      </c>
      <c r="D220" s="18">
        <v>1</v>
      </c>
      <c r="E220" s="18">
        <v>18460</v>
      </c>
      <c r="F220" s="19">
        <v>18200</v>
      </c>
      <c r="G220" s="21">
        <v>260</v>
      </c>
      <c r="H220" s="21">
        <v>260</v>
      </c>
    </row>
    <row r="221" spans="1:8">
      <c r="A221" s="17">
        <v>45387</v>
      </c>
      <c r="B221" s="18" t="s">
        <v>51</v>
      </c>
      <c r="C221" s="18" t="s">
        <v>14</v>
      </c>
      <c r="D221" s="18">
        <v>1</v>
      </c>
      <c r="E221" s="18">
        <v>18105</v>
      </c>
      <c r="F221" s="19">
        <v>18195</v>
      </c>
      <c r="G221" s="21">
        <v>80</v>
      </c>
      <c r="H221" s="21">
        <v>80</v>
      </c>
    </row>
    <row r="222" spans="1:8">
      <c r="A222" s="17">
        <v>45385</v>
      </c>
      <c r="B222" s="18" t="s">
        <v>51</v>
      </c>
      <c r="C222" s="18" t="s">
        <v>14</v>
      </c>
      <c r="D222" s="18">
        <v>1</v>
      </c>
      <c r="E222" s="18">
        <v>18270</v>
      </c>
      <c r="F222" s="19">
        <v>18440</v>
      </c>
      <c r="G222" s="21">
        <v>170</v>
      </c>
      <c r="H222" s="21">
        <v>170</v>
      </c>
    </row>
    <row r="223" spans="1:8">
      <c r="A223" s="17">
        <v>45384</v>
      </c>
      <c r="B223" s="18" t="s">
        <v>51</v>
      </c>
      <c r="C223" s="18" t="s">
        <v>14</v>
      </c>
      <c r="D223" s="18">
        <v>1</v>
      </c>
      <c r="E223" s="18">
        <v>18280</v>
      </c>
      <c r="F223" s="19">
        <v>18440</v>
      </c>
      <c r="G223" s="21">
        <v>160</v>
      </c>
      <c r="H223" s="21">
        <v>160</v>
      </c>
    </row>
    <row r="224" spans="1:8">
      <c r="A224" s="17">
        <v>45383</v>
      </c>
      <c r="B224" s="18" t="s">
        <v>51</v>
      </c>
      <c r="C224" s="18" t="s">
        <v>16</v>
      </c>
      <c r="D224" s="18">
        <v>1</v>
      </c>
      <c r="E224" s="18">
        <v>18600</v>
      </c>
      <c r="F224" s="19">
        <v>18510</v>
      </c>
      <c r="G224" s="21">
        <v>90</v>
      </c>
      <c r="H224" s="21">
        <v>90</v>
      </c>
    </row>
    <row r="226" spans="1:8">
      <c r="A226" s="17">
        <v>45377</v>
      </c>
      <c r="B226" s="18" t="s">
        <v>51</v>
      </c>
      <c r="C226" s="18" t="s">
        <v>16</v>
      </c>
      <c r="D226" s="18">
        <v>1</v>
      </c>
      <c r="E226" s="18">
        <v>18600</v>
      </c>
      <c r="F226" s="19">
        <v>18510</v>
      </c>
      <c r="G226" s="21">
        <v>90</v>
      </c>
      <c r="H226" s="21">
        <v>90</v>
      </c>
    </row>
    <row r="227" spans="1:8">
      <c r="A227" s="17">
        <v>45371</v>
      </c>
      <c r="B227" s="18" t="s">
        <v>51</v>
      </c>
      <c r="C227" s="18" t="s">
        <v>16</v>
      </c>
      <c r="D227" s="18">
        <v>1</v>
      </c>
      <c r="E227" s="18">
        <v>18300</v>
      </c>
      <c r="F227" s="19">
        <v>18501</v>
      </c>
      <c r="G227" s="20">
        <v>-201</v>
      </c>
      <c r="H227" s="20">
        <v>-201</v>
      </c>
    </row>
    <row r="228" spans="1:8">
      <c r="A228" s="17">
        <v>45369</v>
      </c>
      <c r="B228" s="18" t="s">
        <v>51</v>
      </c>
      <c r="C228" s="18" t="s">
        <v>14</v>
      </c>
      <c r="D228" s="18">
        <v>1</v>
      </c>
      <c r="E228" s="18">
        <v>18100</v>
      </c>
      <c r="F228" s="19">
        <v>18200</v>
      </c>
      <c r="G228" s="21">
        <v>100</v>
      </c>
      <c r="H228" s="21">
        <v>100</v>
      </c>
    </row>
    <row r="229" spans="1:8">
      <c r="A229" s="17">
        <v>45368</v>
      </c>
      <c r="B229" s="18" t="s">
        <v>51</v>
      </c>
      <c r="C229" s="18" t="s">
        <v>14</v>
      </c>
      <c r="D229" s="18">
        <v>1</v>
      </c>
      <c r="E229" s="18">
        <v>18135</v>
      </c>
      <c r="F229" s="19">
        <v>18225</v>
      </c>
      <c r="G229" s="21">
        <v>90</v>
      </c>
      <c r="H229" s="21">
        <v>90</v>
      </c>
    </row>
    <row r="230" spans="1:8">
      <c r="A230" s="17">
        <v>45365</v>
      </c>
      <c r="B230" s="18" t="s">
        <v>51</v>
      </c>
      <c r="C230" s="18" t="s">
        <v>16</v>
      </c>
      <c r="D230" s="18">
        <v>1</v>
      </c>
      <c r="E230" s="18">
        <v>18415</v>
      </c>
      <c r="F230" s="19">
        <v>18325</v>
      </c>
      <c r="G230" s="21">
        <v>90</v>
      </c>
      <c r="H230" s="21">
        <v>90</v>
      </c>
    </row>
    <row r="231" spans="1:8">
      <c r="A231" s="17">
        <v>45364</v>
      </c>
      <c r="B231" s="18" t="s">
        <v>51</v>
      </c>
      <c r="C231" s="18" t="s">
        <v>16</v>
      </c>
      <c r="D231" s="18">
        <v>1</v>
      </c>
      <c r="E231" s="18">
        <v>18450</v>
      </c>
      <c r="F231" s="19">
        <v>18360</v>
      </c>
      <c r="G231" s="21">
        <v>90</v>
      </c>
      <c r="H231" s="21">
        <v>90</v>
      </c>
    </row>
    <row r="232" spans="1:8">
      <c r="A232" s="17">
        <v>45363</v>
      </c>
      <c r="B232" s="18" t="s">
        <v>51</v>
      </c>
      <c r="C232" s="18" t="s">
        <v>14</v>
      </c>
      <c r="D232" s="18">
        <v>1</v>
      </c>
      <c r="E232" s="18">
        <v>18090</v>
      </c>
      <c r="F232" s="19">
        <v>18180</v>
      </c>
      <c r="G232" s="21">
        <v>90</v>
      </c>
      <c r="H232" s="21">
        <v>90</v>
      </c>
    </row>
    <row r="233" spans="1:8">
      <c r="A233" s="17">
        <v>45362</v>
      </c>
      <c r="B233" s="18" t="s">
        <v>51</v>
      </c>
      <c r="C233" s="18" t="s">
        <v>14</v>
      </c>
      <c r="D233" s="18">
        <v>1</v>
      </c>
      <c r="E233" s="18">
        <v>18010</v>
      </c>
      <c r="F233" s="19">
        <v>18095</v>
      </c>
      <c r="G233" s="21">
        <v>85</v>
      </c>
      <c r="H233" s="21">
        <v>85</v>
      </c>
    </row>
    <row r="234" spans="1:8">
      <c r="A234" s="17">
        <v>45359</v>
      </c>
      <c r="B234" s="18" t="s">
        <v>51</v>
      </c>
      <c r="C234" s="18" t="s">
        <v>16</v>
      </c>
      <c r="D234" s="18">
        <v>1</v>
      </c>
      <c r="E234" s="18">
        <v>18300</v>
      </c>
      <c r="F234" s="19">
        <v>18030</v>
      </c>
      <c r="G234" s="21">
        <v>270</v>
      </c>
      <c r="H234" s="21">
        <v>270</v>
      </c>
    </row>
    <row r="235" spans="1:8">
      <c r="A235" s="17">
        <v>45358</v>
      </c>
      <c r="B235" s="18" t="s">
        <v>51</v>
      </c>
      <c r="C235" s="18" t="s">
        <v>14</v>
      </c>
      <c r="D235" s="18">
        <v>1</v>
      </c>
      <c r="E235" s="18">
        <v>17980</v>
      </c>
      <c r="F235" s="19">
        <v>18220</v>
      </c>
      <c r="G235" s="21">
        <v>240</v>
      </c>
      <c r="H235" s="21">
        <v>240</v>
      </c>
    </row>
    <row r="236" spans="1:8">
      <c r="A236" s="17">
        <v>45356</v>
      </c>
      <c r="B236" s="18" t="s">
        <v>51</v>
      </c>
      <c r="C236" s="18" t="s">
        <v>14</v>
      </c>
      <c r="D236" s="18">
        <v>1</v>
      </c>
      <c r="E236" s="18">
        <v>18080</v>
      </c>
      <c r="F236" s="19">
        <v>17910</v>
      </c>
      <c r="G236" s="20">
        <v>-170</v>
      </c>
      <c r="H236" s="20">
        <v>-170</v>
      </c>
    </row>
    <row r="237" spans="1:8">
      <c r="A237" s="17">
        <v>45352</v>
      </c>
      <c r="B237" s="18" t="s">
        <v>51</v>
      </c>
      <c r="C237" s="18" t="s">
        <v>14</v>
      </c>
      <c r="D237" s="18">
        <v>1</v>
      </c>
      <c r="E237" s="18">
        <v>18150</v>
      </c>
      <c r="F237" s="19">
        <v>18400</v>
      </c>
      <c r="G237" s="21">
        <v>250</v>
      </c>
      <c r="H237" s="21">
        <v>250</v>
      </c>
    </row>
    <row r="238" spans="1:8">
      <c r="A238" s="17"/>
      <c r="B238" s="18"/>
      <c r="C238" s="18"/>
      <c r="D238" s="18"/>
      <c r="E238" s="18"/>
      <c r="F238" s="22"/>
      <c r="G238" s="23"/>
      <c r="H238" s="23"/>
    </row>
    <row r="239" spans="1:8">
      <c r="A239" s="17">
        <v>45349</v>
      </c>
      <c r="B239" s="18" t="s">
        <v>51</v>
      </c>
      <c r="C239" s="18" t="s">
        <v>16</v>
      </c>
      <c r="D239" s="18">
        <v>1</v>
      </c>
      <c r="E239" s="18">
        <v>18035</v>
      </c>
      <c r="F239" s="19">
        <v>17945</v>
      </c>
      <c r="G239" s="21">
        <v>90</v>
      </c>
      <c r="H239" s="21">
        <v>90</v>
      </c>
    </row>
    <row r="240" spans="1:8">
      <c r="A240" s="17">
        <v>45345</v>
      </c>
      <c r="B240" s="18" t="s">
        <v>51</v>
      </c>
      <c r="C240" s="18" t="s">
        <v>16</v>
      </c>
      <c r="D240" s="18">
        <v>1</v>
      </c>
      <c r="E240" s="18">
        <v>17999</v>
      </c>
      <c r="F240" s="19">
        <v>17910</v>
      </c>
      <c r="G240" s="21">
        <v>89</v>
      </c>
      <c r="H240" s="21">
        <v>89</v>
      </c>
    </row>
    <row r="241" spans="1:8">
      <c r="A241" s="17">
        <v>45338</v>
      </c>
      <c r="B241" s="18" t="s">
        <v>51</v>
      </c>
      <c r="C241" s="18" t="s">
        <v>14</v>
      </c>
      <c r="D241" s="18">
        <v>1</v>
      </c>
      <c r="E241" s="18">
        <v>17900</v>
      </c>
      <c r="F241" s="19">
        <v>17990</v>
      </c>
      <c r="G241" s="21">
        <v>90</v>
      </c>
      <c r="H241" s="21">
        <v>90</v>
      </c>
    </row>
    <row r="242" spans="1:8">
      <c r="A242" s="17">
        <v>45338</v>
      </c>
      <c r="B242" s="18" t="s">
        <v>51</v>
      </c>
      <c r="C242" s="18" t="s">
        <v>14</v>
      </c>
      <c r="D242" s="18">
        <v>1</v>
      </c>
      <c r="E242" s="18">
        <v>17920</v>
      </c>
      <c r="F242" s="19">
        <v>17769</v>
      </c>
      <c r="G242" s="20">
        <v>-151</v>
      </c>
      <c r="H242" s="20">
        <v>-151</v>
      </c>
    </row>
    <row r="243" spans="1:8">
      <c r="A243" s="17">
        <v>45336</v>
      </c>
      <c r="B243" s="18" t="s">
        <v>51</v>
      </c>
      <c r="C243" s="18" t="s">
        <v>14</v>
      </c>
      <c r="D243" s="18">
        <v>1</v>
      </c>
      <c r="E243" s="18">
        <v>17750</v>
      </c>
      <c r="F243" s="19">
        <v>17840</v>
      </c>
      <c r="G243" s="21">
        <v>90</v>
      </c>
      <c r="H243" s="21">
        <v>90</v>
      </c>
    </row>
    <row r="244" spans="1:8">
      <c r="A244" s="17">
        <v>45335</v>
      </c>
      <c r="B244" s="18" t="s">
        <v>51</v>
      </c>
      <c r="C244" s="18" t="s">
        <v>14</v>
      </c>
      <c r="D244" s="18">
        <v>1</v>
      </c>
      <c r="E244" s="18">
        <v>17590</v>
      </c>
      <c r="F244" s="19">
        <v>17755</v>
      </c>
      <c r="G244" s="21">
        <v>165</v>
      </c>
      <c r="H244" s="21">
        <v>165</v>
      </c>
    </row>
    <row r="245" spans="1:8">
      <c r="A245" s="17">
        <v>45335</v>
      </c>
      <c r="B245" s="18" t="s">
        <v>51</v>
      </c>
      <c r="C245" s="18" t="s">
        <v>14</v>
      </c>
      <c r="D245" s="18">
        <v>1</v>
      </c>
      <c r="E245" s="18">
        <v>17935</v>
      </c>
      <c r="F245" s="19">
        <v>17775</v>
      </c>
      <c r="G245" s="20">
        <v>-150</v>
      </c>
      <c r="H245" s="20">
        <v>-150</v>
      </c>
    </row>
    <row r="246" spans="1:8">
      <c r="A246" s="17">
        <v>45334</v>
      </c>
      <c r="B246" s="18" t="s">
        <v>51</v>
      </c>
      <c r="C246" s="18" t="s">
        <v>16</v>
      </c>
      <c r="D246" s="18">
        <v>1</v>
      </c>
      <c r="E246" s="18">
        <v>18052</v>
      </c>
      <c r="F246" s="19">
        <v>17962</v>
      </c>
      <c r="G246" s="21">
        <v>90</v>
      </c>
      <c r="H246" s="21">
        <v>90</v>
      </c>
    </row>
    <row r="247" spans="1:8">
      <c r="A247" s="17">
        <v>45324</v>
      </c>
      <c r="B247" s="18" t="s">
        <v>51</v>
      </c>
      <c r="C247" s="18" t="s">
        <v>16</v>
      </c>
      <c r="D247" s="18">
        <v>1</v>
      </c>
      <c r="E247" s="18">
        <v>17660</v>
      </c>
      <c r="F247" s="19">
        <v>17480</v>
      </c>
      <c r="G247" s="21">
        <v>180</v>
      </c>
      <c r="H247" s="21">
        <v>180</v>
      </c>
    </row>
    <row r="248" spans="1:8">
      <c r="A248" s="17">
        <v>45323</v>
      </c>
      <c r="B248" s="18" t="s">
        <v>51</v>
      </c>
      <c r="C248" s="18" t="s">
        <v>14</v>
      </c>
      <c r="D248" s="18">
        <v>1</v>
      </c>
      <c r="E248" s="18">
        <v>17300</v>
      </c>
      <c r="F248" s="19">
        <v>17540</v>
      </c>
      <c r="G248" s="21">
        <f>F248-E248</f>
        <v>240</v>
      </c>
      <c r="H248" s="21">
        <v>240</v>
      </c>
    </row>
  </sheetData>
  <autoFilter ref="A77:J88" xr:uid="{00000000-0009-0000-0000-000003000000}"/>
  <mergeCells count="1">
    <mergeCell ref="E2:J2"/>
  </mergeCells>
  <conditionalFormatting sqref="I7:J12">
    <cfRule type="cellIs" dxfId="21" priority="1" stopIfTrue="1" operator="lessThan">
      <formula>0</formula>
    </cfRule>
  </conditionalFormatting>
  <conditionalFormatting sqref="I15:J15">
    <cfRule type="cellIs" dxfId="20" priority="6" stopIfTrue="1" operator="lessThan">
      <formula>0</formula>
    </cfRule>
  </conditionalFormatting>
  <conditionalFormatting sqref="I17:J18">
    <cfRule type="cellIs" dxfId="19" priority="7" stopIfTrue="1" operator="lessThan">
      <formula>0</formula>
    </cfRule>
  </conditionalFormatting>
  <conditionalFormatting sqref="I20:J21">
    <cfRule type="cellIs" dxfId="18" priority="9" stopIfTrue="1" operator="lessThan">
      <formula>0</formula>
    </cfRule>
  </conditionalFormatting>
  <conditionalFormatting sqref="I23:J24">
    <cfRule type="cellIs" dxfId="17" priority="11" stopIfTrue="1" operator="lessThan">
      <formula>0</formula>
    </cfRule>
  </conditionalFormatting>
  <conditionalFormatting sqref="I26:J35">
    <cfRule type="cellIs" dxfId="16" priority="13" stopIfTrue="1" operator="lessThan">
      <formula>0</formula>
    </cfRule>
  </conditionalFormatting>
  <conditionalFormatting sqref="I37:J40">
    <cfRule type="cellIs" dxfId="15" priority="22" stopIfTrue="1" operator="lessThan">
      <formula>0</formula>
    </cfRule>
  </conditionalFormatting>
  <conditionalFormatting sqref="I43:J53 I55:J55 I195:J197">
    <cfRule type="cellIs" dxfId="14" priority="146" stopIfTrue="1" operator="lessThan">
      <formula>0</formula>
    </cfRule>
  </conditionalFormatting>
  <conditionalFormatting sqref="I57:J58 I61:J62">
    <cfRule type="cellIs" dxfId="13" priority="34" stopIfTrue="1" operator="lessThan">
      <formula>0</formula>
    </cfRule>
  </conditionalFormatting>
  <conditionalFormatting sqref="I64:J64">
    <cfRule type="cellIs" dxfId="12" priority="35" stopIfTrue="1" operator="lessThan">
      <formula>0</formula>
    </cfRule>
  </conditionalFormatting>
  <conditionalFormatting sqref="I66:J69">
    <cfRule type="cellIs" dxfId="11" priority="36" stopIfTrue="1" operator="lessThan">
      <formula>0</formula>
    </cfRule>
  </conditionalFormatting>
  <conditionalFormatting sqref="I71:J71">
    <cfRule type="cellIs" dxfId="10" priority="40" stopIfTrue="1" operator="lessThan">
      <formula>0</formula>
    </cfRule>
  </conditionalFormatting>
  <conditionalFormatting sqref="I73:J73">
    <cfRule type="cellIs" dxfId="9" priority="39" stopIfTrue="1" operator="lessThan">
      <formula>0</formula>
    </cfRule>
  </conditionalFormatting>
  <conditionalFormatting sqref="I78:J79">
    <cfRule type="cellIs" dxfId="8" priority="45" stopIfTrue="1" operator="lessThan">
      <formula>0</formula>
    </cfRule>
  </conditionalFormatting>
  <conditionalFormatting sqref="I81:J82">
    <cfRule type="cellIs" dxfId="7" priority="43" stopIfTrue="1" operator="lessThan">
      <formula>0</formula>
    </cfRule>
  </conditionalFormatting>
  <conditionalFormatting sqref="I85:J85">
    <cfRule type="cellIs" dxfId="6" priority="42" stopIfTrue="1" operator="lessThan">
      <formula>0</formula>
    </cfRule>
  </conditionalFormatting>
  <conditionalFormatting sqref="I90:J101">
    <cfRule type="cellIs" dxfId="5" priority="47" stopIfTrue="1" operator="lessThan">
      <formula>0</formula>
    </cfRule>
  </conditionalFormatting>
  <conditionalFormatting sqref="I103:J118">
    <cfRule type="cellIs" dxfId="4" priority="56" stopIfTrue="1" operator="lessThan">
      <formula>0</formula>
    </cfRule>
  </conditionalFormatting>
  <conditionalFormatting sqref="I120:J156">
    <cfRule type="cellIs" dxfId="3" priority="82" stopIfTrue="1" operator="lessThan">
      <formula>0</formula>
    </cfRule>
  </conditionalFormatting>
  <conditionalFormatting sqref="I158:J180">
    <cfRule type="cellIs" dxfId="2" priority="114" stopIfTrue="1" operator="lessThan">
      <formula>0</formula>
    </cfRule>
  </conditionalFormatting>
  <conditionalFormatting sqref="I182:J193">
    <cfRule type="cellIs" dxfId="1" priority="134" stopIfTrue="1" operator="lessThan">
      <formula>0</formula>
    </cfRule>
  </conditionalFormatting>
  <conditionalFormatting sqref="I199:J201">
    <cfRule type="cellIs" dxfId="0" priority="144" stopIfTrue="1" operator="lessThan">
      <formula>0</formula>
    </cfRule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PREMIUM FOREX</vt:lpstr>
      <vt:lpstr>PREMIUM COMEX</vt:lpstr>
      <vt:lpstr>PREMIUM CRUDE OIL</vt:lpstr>
      <vt:lpstr>PREMIUM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vishwas pandey</cp:lastModifiedBy>
  <dcterms:created xsi:type="dcterms:W3CDTF">2022-09-02T12:07:00Z</dcterms:created>
  <dcterms:modified xsi:type="dcterms:W3CDTF">2025-11-03T07:28:12Z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AF64FF58E95144EAA624DB9C909159FB_12</vt:lpwstr>
  </property>
  <property fmtid="{D5CDD505-2E9C-101B-9397-08002B2CF9AE}" pid="3" name="KSOProductBuildVer">
    <vt:lpwstr>1033-12.2.0.16909</vt:lpwstr>
  </property>
</Properties>
</file>